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DELL\Desktop\ACTAS\"/>
    </mc:Choice>
  </mc:AlternateContent>
  <xr:revisionPtr revIDLastSave="0" documentId="13_ncr:1_{8C98508F-0A2C-46E1-AE5A-7A562BAC8D79}" xr6:coauthVersionLast="45" xr6:coauthVersionMax="45" xr10:uidLastSave="{00000000-0000-0000-0000-000000000000}"/>
  <bookViews>
    <workbookView xWindow="-120" yWindow="-120" windowWidth="20730" windowHeight="11160" firstSheet="3" activeTab="9" xr2:uid="{00000000-000D-0000-FFFF-FFFF00000000}"/>
  </bookViews>
  <sheets>
    <sheet name="Lista" sheetId="38" r:id="rId1"/>
    <sheet name="Alumnos" sheetId="37" r:id="rId2"/>
    <sheet name="Sabana" sheetId="36" r:id="rId3"/>
    <sheet name="Matematicas" sheetId="35" r:id="rId4"/>
    <sheet name="Ed. Fisica" sheetId="34" r:id="rId5"/>
    <sheet name="Ingles" sheetId="33" r:id="rId6"/>
    <sheet name="ECA" sheetId="32" r:id="rId7"/>
    <sheet name="Cnaturales" sheetId="31" r:id="rId8"/>
    <sheet name="Sociales" sheetId="30" r:id="rId9"/>
    <sheet name="Lengua y Literatura" sheetId="29" r:id="rId10"/>
  </sheets>
  <definedNames>
    <definedName name="_xlnm.Print_Area" localSheetId="7">Cnaturales!$A$1:$Z$70</definedName>
    <definedName name="_xlnm.Print_Area" localSheetId="6">ECA!$A$1:$Z$70</definedName>
    <definedName name="_xlnm.Print_Area" localSheetId="4">'Ed. Fisica'!$A$1:$Z$69</definedName>
    <definedName name="_xlnm.Print_Area" localSheetId="5">Ingles!$A$1:$Z$70</definedName>
    <definedName name="_xlnm.Print_Area" localSheetId="9">'Lengua y Literatura'!$A$1:$Z$70</definedName>
    <definedName name="_xlnm.Print_Area" localSheetId="3">Matematicas!$A$1:$Z$69</definedName>
    <definedName name="_xlnm.Print_Area" localSheetId="2">Sabana!$A$1:$N$61</definedName>
    <definedName name="_xlnm.Print_Area" localSheetId="8">Sociales!$A$1:$Z$70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" i="37" l="1"/>
  <c r="U6" i="37"/>
  <c r="W6" i="37"/>
  <c r="Y6" i="37"/>
  <c r="AA6" i="37"/>
  <c r="AC6" i="37"/>
  <c r="AE6" i="37"/>
  <c r="S7" i="37"/>
  <c r="U7" i="37"/>
  <c r="W7" i="37"/>
  <c r="Y7" i="37"/>
  <c r="AA7" i="37"/>
  <c r="AC7" i="37"/>
  <c r="AE7" i="37"/>
  <c r="S8" i="37"/>
  <c r="U8" i="37"/>
  <c r="W8" i="37"/>
  <c r="Y8" i="37"/>
  <c r="AA8" i="37"/>
  <c r="AC8" i="37"/>
  <c r="AE8" i="37"/>
  <c r="S9" i="37"/>
  <c r="U9" i="37"/>
  <c r="W9" i="37"/>
  <c r="Y9" i="37"/>
  <c r="AA9" i="37"/>
  <c r="AC9" i="37"/>
  <c r="AE9" i="37"/>
  <c r="S10" i="37"/>
  <c r="U10" i="37"/>
  <c r="W10" i="37"/>
  <c r="Y10" i="37"/>
  <c r="AA10" i="37"/>
  <c r="AC10" i="37"/>
  <c r="AE10" i="37"/>
  <c r="S11" i="37"/>
  <c r="U11" i="37"/>
  <c r="W11" i="37"/>
  <c r="Y11" i="37"/>
  <c r="AA11" i="37"/>
  <c r="AC11" i="37"/>
  <c r="AE11" i="37"/>
  <c r="S12" i="37"/>
  <c r="U12" i="37"/>
  <c r="W12" i="37"/>
  <c r="Y12" i="37"/>
  <c r="AA12" i="37"/>
  <c r="AC12" i="37"/>
  <c r="AE12" i="37"/>
  <c r="S13" i="37"/>
  <c r="U13" i="37"/>
  <c r="W13" i="37"/>
  <c r="Y13" i="37"/>
  <c r="AA13" i="37"/>
  <c r="AC13" i="37"/>
  <c r="AE13" i="37"/>
  <c r="S14" i="37"/>
  <c r="U14" i="37"/>
  <c r="W14" i="37"/>
  <c r="Y14" i="37"/>
  <c r="AA14" i="37"/>
  <c r="AC14" i="37"/>
  <c r="AE14" i="37"/>
  <c r="S15" i="37"/>
  <c r="U15" i="37"/>
  <c r="W15" i="37"/>
  <c r="Y15" i="37"/>
  <c r="AA15" i="37"/>
  <c r="AC15" i="37"/>
  <c r="AE15" i="37"/>
  <c r="S16" i="37"/>
  <c r="U16" i="37"/>
  <c r="W16" i="37"/>
  <c r="Y16" i="37"/>
  <c r="AA16" i="37"/>
  <c r="AC16" i="37"/>
  <c r="AE16" i="37"/>
  <c r="S17" i="37"/>
  <c r="U17" i="37"/>
  <c r="W17" i="37"/>
  <c r="Y17" i="37"/>
  <c r="AA17" i="37"/>
  <c r="AC17" i="37"/>
  <c r="AE17" i="37"/>
  <c r="S18" i="37"/>
  <c r="U18" i="37"/>
  <c r="W18" i="37"/>
  <c r="Y18" i="37"/>
  <c r="AA18" i="37"/>
  <c r="AC18" i="37"/>
  <c r="AE18" i="37"/>
  <c r="S19" i="37"/>
  <c r="U19" i="37"/>
  <c r="W19" i="37"/>
  <c r="Y19" i="37"/>
  <c r="AA19" i="37"/>
  <c r="AC19" i="37"/>
  <c r="AE19" i="37"/>
  <c r="S20" i="37"/>
  <c r="U20" i="37"/>
  <c r="W20" i="37"/>
  <c r="Y20" i="37"/>
  <c r="AA20" i="37"/>
  <c r="AC20" i="37"/>
  <c r="AE20" i="37"/>
  <c r="S21" i="37"/>
  <c r="U21" i="37"/>
  <c r="W21" i="37"/>
  <c r="Y21" i="37"/>
  <c r="AA21" i="37"/>
  <c r="AC21" i="37"/>
  <c r="AE21" i="37"/>
  <c r="S22" i="37"/>
  <c r="U22" i="37"/>
  <c r="W22" i="37"/>
  <c r="Y22" i="37"/>
  <c r="AA22" i="37"/>
  <c r="AC22" i="37"/>
  <c r="AE22" i="37"/>
  <c r="S23" i="37"/>
  <c r="U23" i="37"/>
  <c r="W23" i="37"/>
  <c r="Y23" i="37"/>
  <c r="AA23" i="37"/>
  <c r="AC23" i="37"/>
  <c r="AE23" i="37"/>
  <c r="S24" i="37"/>
  <c r="U24" i="37"/>
  <c r="W24" i="37"/>
  <c r="Y24" i="37"/>
  <c r="AA24" i="37"/>
  <c r="AC24" i="37"/>
  <c r="AE24" i="37"/>
  <c r="S25" i="37"/>
  <c r="U25" i="37"/>
  <c r="W25" i="37"/>
  <c r="Y25" i="37"/>
  <c r="AA25" i="37"/>
  <c r="AC25" i="37"/>
  <c r="AE25" i="37"/>
  <c r="S26" i="37"/>
  <c r="U26" i="37"/>
  <c r="W26" i="37"/>
  <c r="Y26" i="37"/>
  <c r="AA26" i="37"/>
  <c r="AC26" i="37"/>
  <c r="AE26" i="37"/>
  <c r="S27" i="37"/>
  <c r="U27" i="37"/>
  <c r="W27" i="37"/>
  <c r="Y27" i="37"/>
  <c r="AA27" i="37"/>
  <c r="AC27" i="37"/>
  <c r="AE27" i="37"/>
  <c r="S28" i="37"/>
  <c r="U28" i="37"/>
  <c r="W28" i="37"/>
  <c r="Y28" i="37"/>
  <c r="AA28" i="37"/>
  <c r="AC28" i="37"/>
  <c r="AE28" i="37"/>
  <c r="S29" i="37"/>
  <c r="U29" i="37"/>
  <c r="W29" i="37"/>
  <c r="Y29" i="37"/>
  <c r="AA29" i="37"/>
  <c r="AC29" i="37"/>
  <c r="AE29" i="37"/>
  <c r="S30" i="37"/>
  <c r="U30" i="37"/>
  <c r="W30" i="37"/>
  <c r="Y30" i="37"/>
  <c r="AA30" i="37"/>
  <c r="AC30" i="37"/>
  <c r="AE30" i="37"/>
  <c r="S31" i="37"/>
  <c r="U31" i="37"/>
  <c r="W31" i="37"/>
  <c r="Y31" i="37"/>
  <c r="AA31" i="37"/>
  <c r="AC31" i="37"/>
  <c r="AE31" i="37"/>
  <c r="S32" i="37"/>
  <c r="U32" i="37"/>
  <c r="W32" i="37"/>
  <c r="Y32" i="37"/>
  <c r="AA32" i="37"/>
  <c r="AC32" i="37"/>
  <c r="AE32" i="37"/>
  <c r="S33" i="37"/>
  <c r="U33" i="37"/>
  <c r="W33" i="37"/>
  <c r="Y33" i="37"/>
  <c r="AA33" i="37"/>
  <c r="AC33" i="37"/>
  <c r="AE33" i="37"/>
  <c r="S34" i="37"/>
  <c r="U34" i="37"/>
  <c r="W34" i="37"/>
  <c r="Y34" i="37"/>
  <c r="AA34" i="37"/>
  <c r="AC34" i="37"/>
  <c r="AE34" i="37"/>
  <c r="S35" i="37"/>
  <c r="U35" i="37"/>
  <c r="W35" i="37"/>
  <c r="Y35" i="37"/>
  <c r="AA35" i="37"/>
  <c r="AC35" i="37"/>
  <c r="AE35" i="37"/>
  <c r="S36" i="37"/>
  <c r="U36" i="37"/>
  <c r="W36" i="37"/>
  <c r="Y36" i="37"/>
  <c r="AA36" i="37"/>
  <c r="AC36" i="37"/>
  <c r="AE36" i="37"/>
  <c r="S37" i="37"/>
  <c r="U37" i="37"/>
  <c r="W37" i="37"/>
  <c r="Y37" i="37"/>
  <c r="AA37" i="37"/>
  <c r="AC37" i="37"/>
  <c r="AE37" i="37"/>
  <c r="S38" i="37"/>
  <c r="U38" i="37"/>
  <c r="W38" i="37"/>
  <c r="Y38" i="37"/>
  <c r="AA38" i="37"/>
  <c r="AC38" i="37"/>
  <c r="AE38" i="37"/>
  <c r="S39" i="37"/>
  <c r="U39" i="37"/>
  <c r="W39" i="37"/>
  <c r="Y39" i="37"/>
  <c r="AA39" i="37"/>
  <c r="AC39" i="37"/>
  <c r="AE39" i="37"/>
  <c r="S40" i="37"/>
  <c r="U40" i="37"/>
  <c r="W40" i="37"/>
  <c r="Y40" i="37"/>
  <c r="AA40" i="37"/>
  <c r="AC40" i="37"/>
  <c r="AE40" i="37"/>
  <c r="S41" i="37"/>
  <c r="U41" i="37"/>
  <c r="W41" i="37"/>
  <c r="Y41" i="37"/>
  <c r="AA41" i="37"/>
  <c r="AC41" i="37"/>
  <c r="AE41" i="37"/>
  <c r="S42" i="37"/>
  <c r="U42" i="37"/>
  <c r="W42" i="37"/>
  <c r="Y42" i="37"/>
  <c r="AA42" i="37"/>
  <c r="AC42" i="37"/>
  <c r="AE42" i="37"/>
  <c r="S43" i="37"/>
  <c r="U43" i="37"/>
  <c r="W43" i="37"/>
  <c r="Y43" i="37"/>
  <c r="AA43" i="37"/>
  <c r="AC43" i="37"/>
  <c r="AE43" i="37"/>
  <c r="S44" i="37"/>
  <c r="U44" i="37"/>
  <c r="W44" i="37"/>
  <c r="Y44" i="37"/>
  <c r="AA44" i="37"/>
  <c r="AC44" i="37"/>
  <c r="AE44" i="37"/>
  <c r="S45" i="37"/>
  <c r="U45" i="37"/>
  <c r="W45" i="37"/>
  <c r="Y45" i="37"/>
  <c r="AA45" i="37"/>
  <c r="AC45" i="37"/>
  <c r="AE45" i="37"/>
  <c r="S46" i="37"/>
  <c r="U46" i="37"/>
  <c r="W46" i="37"/>
  <c r="Y46" i="37"/>
  <c r="AA46" i="37"/>
  <c r="AC46" i="37"/>
  <c r="AE46" i="37"/>
  <c r="S47" i="37"/>
  <c r="U47" i="37"/>
  <c r="W47" i="37"/>
  <c r="Y47" i="37"/>
  <c r="AA47" i="37"/>
  <c r="AC47" i="37"/>
  <c r="AE47" i="37"/>
  <c r="S48" i="37"/>
  <c r="U48" i="37"/>
  <c r="W48" i="37"/>
  <c r="Y48" i="37"/>
  <c r="AA48" i="37"/>
  <c r="AC48" i="37"/>
  <c r="AE48" i="37"/>
  <c r="S49" i="37"/>
  <c r="U49" i="37"/>
  <c r="W49" i="37"/>
  <c r="Y49" i="37"/>
  <c r="AA49" i="37"/>
  <c r="AC49" i="37"/>
  <c r="AE49" i="37"/>
  <c r="S50" i="37"/>
  <c r="U50" i="37"/>
  <c r="W50" i="37"/>
  <c r="Y50" i="37"/>
  <c r="AA50" i="37"/>
  <c r="AC50" i="37"/>
  <c r="AE50" i="37"/>
  <c r="S51" i="37"/>
  <c r="U51" i="37"/>
  <c r="W51" i="37"/>
  <c r="Y51" i="37"/>
  <c r="AA51" i="37"/>
  <c r="AC51" i="37"/>
  <c r="AE51" i="37"/>
  <c r="S52" i="37"/>
  <c r="U52" i="37"/>
  <c r="W52" i="37"/>
  <c r="Y52" i="37"/>
  <c r="AA52" i="37"/>
  <c r="AC52" i="37"/>
  <c r="AE52" i="37"/>
  <c r="S53" i="37"/>
  <c r="U53" i="37"/>
  <c r="W53" i="37"/>
  <c r="Y53" i="37"/>
  <c r="AA53" i="37"/>
  <c r="AC53" i="37"/>
  <c r="AE53" i="37"/>
  <c r="K63" i="34" l="1"/>
  <c r="S63" i="34"/>
  <c r="Z63" i="34"/>
  <c r="C5" i="37" l="1"/>
  <c r="AE5" i="37"/>
  <c r="AC5" i="37"/>
  <c r="AA5" i="37"/>
  <c r="Y5" i="37"/>
  <c r="W5" i="37"/>
  <c r="U5" i="37"/>
  <c r="S5" i="37"/>
  <c r="D11" i="36" l="1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D50" i="36"/>
  <c r="D51" i="36"/>
  <c r="D52" i="36"/>
  <c r="D53" i="36"/>
  <c r="D54" i="36"/>
  <c r="D55" i="36"/>
  <c r="D56" i="36"/>
  <c r="D57" i="36"/>
  <c r="D10" i="36"/>
  <c r="C11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45" i="36"/>
  <c r="C46" i="36"/>
  <c r="C47" i="36"/>
  <c r="C48" i="36"/>
  <c r="C49" i="36"/>
  <c r="C50" i="36"/>
  <c r="C51" i="36"/>
  <c r="C52" i="36"/>
  <c r="C53" i="36"/>
  <c r="C54" i="36"/>
  <c r="C55" i="36"/>
  <c r="C56" i="36"/>
  <c r="C57" i="36"/>
  <c r="C10" i="36"/>
  <c r="D5" i="37" l="1"/>
  <c r="C6" i="37"/>
  <c r="D6" i="37"/>
  <c r="E6" i="37"/>
  <c r="F6" i="37"/>
  <c r="G6" i="37"/>
  <c r="H6" i="37"/>
  <c r="I6" i="37"/>
  <c r="J6" i="37"/>
  <c r="K6" i="37"/>
  <c r="L6" i="37"/>
  <c r="M6" i="37"/>
  <c r="N6" i="37"/>
  <c r="O6" i="37"/>
  <c r="P6" i="37"/>
  <c r="C7" i="37"/>
  <c r="D7" i="37"/>
  <c r="E7" i="37"/>
  <c r="F7" i="37"/>
  <c r="G7" i="37"/>
  <c r="H7" i="37"/>
  <c r="I7" i="37"/>
  <c r="J7" i="37"/>
  <c r="K7" i="37"/>
  <c r="L7" i="37"/>
  <c r="M7" i="37"/>
  <c r="N7" i="37"/>
  <c r="O7" i="37"/>
  <c r="P7" i="37"/>
  <c r="C8" i="37"/>
  <c r="D8" i="37"/>
  <c r="E8" i="37"/>
  <c r="F8" i="37"/>
  <c r="G8" i="37"/>
  <c r="H8" i="37"/>
  <c r="I8" i="37"/>
  <c r="J8" i="37"/>
  <c r="K8" i="37"/>
  <c r="L8" i="37"/>
  <c r="M8" i="37"/>
  <c r="N8" i="37"/>
  <c r="O8" i="37"/>
  <c r="P8" i="37"/>
  <c r="C9" i="37"/>
  <c r="D9" i="37"/>
  <c r="E9" i="37"/>
  <c r="F9" i="37"/>
  <c r="G9" i="37"/>
  <c r="H9" i="37"/>
  <c r="I9" i="37"/>
  <c r="J9" i="37"/>
  <c r="K9" i="37"/>
  <c r="L9" i="37"/>
  <c r="M9" i="37"/>
  <c r="N9" i="37"/>
  <c r="O9" i="37"/>
  <c r="P9" i="37"/>
  <c r="C10" i="37"/>
  <c r="D10" i="37"/>
  <c r="E10" i="37"/>
  <c r="F10" i="37"/>
  <c r="G10" i="37"/>
  <c r="H10" i="37"/>
  <c r="I10" i="37"/>
  <c r="J10" i="37"/>
  <c r="K10" i="37"/>
  <c r="L10" i="37"/>
  <c r="M10" i="37"/>
  <c r="N10" i="37"/>
  <c r="O10" i="37"/>
  <c r="P10" i="37"/>
  <c r="C11" i="37"/>
  <c r="D11" i="37"/>
  <c r="E11" i="37"/>
  <c r="F11" i="37"/>
  <c r="G11" i="37"/>
  <c r="H11" i="37"/>
  <c r="I11" i="37"/>
  <c r="J11" i="37"/>
  <c r="K11" i="37"/>
  <c r="L11" i="37"/>
  <c r="M11" i="37"/>
  <c r="N11" i="37"/>
  <c r="O11" i="37"/>
  <c r="P11" i="37"/>
  <c r="C12" i="37"/>
  <c r="D12" i="37"/>
  <c r="E12" i="37"/>
  <c r="F12" i="37"/>
  <c r="G12" i="37"/>
  <c r="H12" i="37"/>
  <c r="I12" i="37"/>
  <c r="J12" i="37"/>
  <c r="K12" i="37"/>
  <c r="L12" i="37"/>
  <c r="M12" i="37"/>
  <c r="N12" i="37"/>
  <c r="O12" i="37"/>
  <c r="P12" i="37"/>
  <c r="C13" i="37"/>
  <c r="D13" i="37"/>
  <c r="E13" i="37"/>
  <c r="F13" i="37"/>
  <c r="G13" i="37"/>
  <c r="H13" i="37"/>
  <c r="I13" i="37"/>
  <c r="J13" i="37"/>
  <c r="K13" i="37"/>
  <c r="L13" i="37"/>
  <c r="M13" i="37"/>
  <c r="N13" i="37"/>
  <c r="O13" i="37"/>
  <c r="P13" i="37"/>
  <c r="C14" i="37"/>
  <c r="D14" i="37"/>
  <c r="E14" i="37"/>
  <c r="F14" i="37"/>
  <c r="G14" i="37"/>
  <c r="H14" i="37"/>
  <c r="I14" i="37"/>
  <c r="J14" i="37"/>
  <c r="K14" i="37"/>
  <c r="L14" i="37"/>
  <c r="M14" i="37"/>
  <c r="N14" i="37"/>
  <c r="O14" i="37"/>
  <c r="P14" i="37"/>
  <c r="C15" i="37"/>
  <c r="D15" i="37"/>
  <c r="E15" i="37"/>
  <c r="F15" i="37"/>
  <c r="G15" i="37"/>
  <c r="H15" i="37"/>
  <c r="I15" i="37"/>
  <c r="J15" i="37"/>
  <c r="K15" i="37"/>
  <c r="L15" i="37"/>
  <c r="M15" i="37"/>
  <c r="N15" i="37"/>
  <c r="O15" i="37"/>
  <c r="P15" i="37"/>
  <c r="C16" i="37"/>
  <c r="D16" i="37"/>
  <c r="E16" i="37"/>
  <c r="F16" i="37"/>
  <c r="G16" i="37"/>
  <c r="H16" i="37"/>
  <c r="I16" i="37"/>
  <c r="J16" i="37"/>
  <c r="K16" i="37"/>
  <c r="L16" i="37"/>
  <c r="M16" i="37"/>
  <c r="N16" i="37"/>
  <c r="O16" i="37"/>
  <c r="P16" i="37"/>
  <c r="C17" i="37"/>
  <c r="D17" i="37"/>
  <c r="E17" i="37"/>
  <c r="F17" i="37"/>
  <c r="G17" i="37"/>
  <c r="H17" i="37"/>
  <c r="I17" i="37"/>
  <c r="J17" i="37"/>
  <c r="K17" i="37"/>
  <c r="L17" i="37"/>
  <c r="M17" i="37"/>
  <c r="N17" i="37"/>
  <c r="O17" i="37"/>
  <c r="P17" i="37"/>
  <c r="C18" i="37"/>
  <c r="D18" i="37"/>
  <c r="E18" i="37"/>
  <c r="F18" i="37"/>
  <c r="G18" i="37"/>
  <c r="H18" i="37"/>
  <c r="I18" i="37"/>
  <c r="J18" i="37"/>
  <c r="K18" i="37"/>
  <c r="L18" i="37"/>
  <c r="M18" i="37"/>
  <c r="N18" i="37"/>
  <c r="O18" i="37"/>
  <c r="P18" i="37"/>
  <c r="C19" i="37"/>
  <c r="D19" i="37"/>
  <c r="E19" i="37"/>
  <c r="F19" i="37"/>
  <c r="G19" i="37"/>
  <c r="H19" i="37"/>
  <c r="I19" i="37"/>
  <c r="J19" i="37"/>
  <c r="K19" i="37"/>
  <c r="L19" i="37"/>
  <c r="M19" i="37"/>
  <c r="N19" i="37"/>
  <c r="O19" i="37"/>
  <c r="P19" i="37"/>
  <c r="C20" i="37"/>
  <c r="D20" i="37"/>
  <c r="E20" i="37"/>
  <c r="F20" i="37"/>
  <c r="G20" i="37"/>
  <c r="H20" i="37"/>
  <c r="I20" i="37"/>
  <c r="J20" i="37"/>
  <c r="K20" i="37"/>
  <c r="L20" i="37"/>
  <c r="M20" i="37"/>
  <c r="N20" i="37"/>
  <c r="O20" i="37"/>
  <c r="P20" i="37"/>
  <c r="C21" i="37"/>
  <c r="D21" i="37"/>
  <c r="E21" i="37"/>
  <c r="F21" i="37"/>
  <c r="G21" i="37"/>
  <c r="H21" i="37"/>
  <c r="I21" i="37"/>
  <c r="J21" i="37"/>
  <c r="K21" i="37"/>
  <c r="L21" i="37"/>
  <c r="M21" i="37"/>
  <c r="N21" i="37"/>
  <c r="O21" i="37"/>
  <c r="P21" i="37"/>
  <c r="C22" i="37"/>
  <c r="D22" i="37"/>
  <c r="E22" i="37"/>
  <c r="F22" i="37"/>
  <c r="G22" i="37"/>
  <c r="H22" i="37"/>
  <c r="I22" i="37"/>
  <c r="J22" i="37"/>
  <c r="K22" i="37"/>
  <c r="L22" i="37"/>
  <c r="M22" i="37"/>
  <c r="N22" i="37"/>
  <c r="O22" i="37"/>
  <c r="P22" i="37"/>
  <c r="C23" i="37"/>
  <c r="D23" i="37"/>
  <c r="E23" i="37"/>
  <c r="F23" i="37"/>
  <c r="G23" i="37"/>
  <c r="H23" i="37"/>
  <c r="I23" i="37"/>
  <c r="J23" i="37"/>
  <c r="K23" i="37"/>
  <c r="L23" i="37"/>
  <c r="M23" i="37"/>
  <c r="N23" i="37"/>
  <c r="O23" i="37"/>
  <c r="P23" i="37"/>
  <c r="C24" i="37"/>
  <c r="D24" i="37"/>
  <c r="E24" i="37"/>
  <c r="F24" i="37"/>
  <c r="G24" i="37"/>
  <c r="H24" i="37"/>
  <c r="I24" i="37"/>
  <c r="J24" i="37"/>
  <c r="K24" i="37"/>
  <c r="L24" i="37"/>
  <c r="M24" i="37"/>
  <c r="N24" i="37"/>
  <c r="O24" i="37"/>
  <c r="P24" i="37"/>
  <c r="C25" i="37"/>
  <c r="D25" i="37"/>
  <c r="E25" i="37"/>
  <c r="F25" i="37"/>
  <c r="G25" i="37"/>
  <c r="H25" i="37"/>
  <c r="I25" i="37"/>
  <c r="J25" i="37"/>
  <c r="K25" i="37"/>
  <c r="L25" i="37"/>
  <c r="M25" i="37"/>
  <c r="N25" i="37"/>
  <c r="O25" i="37"/>
  <c r="P25" i="37"/>
  <c r="C26" i="37"/>
  <c r="D26" i="37"/>
  <c r="E26" i="37"/>
  <c r="F26" i="37"/>
  <c r="G26" i="37"/>
  <c r="H26" i="37"/>
  <c r="I26" i="37"/>
  <c r="J26" i="37"/>
  <c r="K26" i="37"/>
  <c r="L26" i="37"/>
  <c r="M26" i="37"/>
  <c r="N26" i="37"/>
  <c r="O26" i="37"/>
  <c r="P26" i="37"/>
  <c r="C27" i="37"/>
  <c r="D27" i="37"/>
  <c r="E27" i="37"/>
  <c r="F27" i="37"/>
  <c r="G27" i="37"/>
  <c r="H27" i="37"/>
  <c r="I27" i="37"/>
  <c r="J27" i="37"/>
  <c r="K27" i="37"/>
  <c r="L27" i="37"/>
  <c r="M27" i="37"/>
  <c r="N27" i="37"/>
  <c r="O27" i="37"/>
  <c r="P27" i="37"/>
  <c r="C28" i="37"/>
  <c r="D28" i="37"/>
  <c r="E28" i="37"/>
  <c r="F28" i="37"/>
  <c r="G28" i="37"/>
  <c r="H28" i="37"/>
  <c r="I28" i="37"/>
  <c r="J28" i="37"/>
  <c r="K28" i="37"/>
  <c r="L28" i="37"/>
  <c r="M28" i="37"/>
  <c r="N28" i="37"/>
  <c r="O28" i="37"/>
  <c r="P28" i="37"/>
  <c r="C29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C30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C31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C32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C33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C34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C35" i="37"/>
  <c r="D35" i="37"/>
  <c r="E35" i="37"/>
  <c r="F35" i="37"/>
  <c r="G35" i="37"/>
  <c r="H35" i="37"/>
  <c r="I35" i="37"/>
  <c r="J35" i="37"/>
  <c r="K35" i="37"/>
  <c r="L35" i="37"/>
  <c r="M35" i="37"/>
  <c r="N35" i="37"/>
  <c r="O35" i="37"/>
  <c r="P35" i="37"/>
  <c r="C36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C37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C38" i="37"/>
  <c r="D38" i="37"/>
  <c r="E38" i="37"/>
  <c r="F38" i="37"/>
  <c r="G38" i="37"/>
  <c r="H38" i="37"/>
  <c r="I38" i="37"/>
  <c r="J38" i="37"/>
  <c r="K38" i="37"/>
  <c r="L38" i="37"/>
  <c r="M38" i="37"/>
  <c r="N38" i="37"/>
  <c r="O38" i="37"/>
  <c r="P38" i="37"/>
  <c r="C39" i="37"/>
  <c r="D39" i="37"/>
  <c r="E39" i="37"/>
  <c r="F39" i="37"/>
  <c r="G39" i="37"/>
  <c r="H39" i="37"/>
  <c r="I39" i="37"/>
  <c r="J39" i="37"/>
  <c r="K39" i="37"/>
  <c r="L39" i="37"/>
  <c r="M39" i="37"/>
  <c r="N39" i="37"/>
  <c r="O39" i="37"/>
  <c r="P39" i="37"/>
  <c r="C40" i="37"/>
  <c r="D40" i="37"/>
  <c r="E40" i="37"/>
  <c r="F40" i="37"/>
  <c r="G40" i="37"/>
  <c r="H40" i="37"/>
  <c r="I40" i="37"/>
  <c r="J40" i="37"/>
  <c r="K40" i="37"/>
  <c r="L40" i="37"/>
  <c r="M40" i="37"/>
  <c r="N40" i="37"/>
  <c r="O40" i="37"/>
  <c r="P40" i="37"/>
  <c r="C41" i="37"/>
  <c r="D41" i="37"/>
  <c r="E41" i="37"/>
  <c r="F41" i="37"/>
  <c r="G41" i="37"/>
  <c r="H41" i="37"/>
  <c r="I41" i="37"/>
  <c r="J41" i="37"/>
  <c r="K41" i="37"/>
  <c r="L41" i="37"/>
  <c r="M41" i="37"/>
  <c r="N41" i="37"/>
  <c r="O41" i="37"/>
  <c r="P41" i="37"/>
  <c r="C42" i="37"/>
  <c r="D42" i="37"/>
  <c r="E42" i="37"/>
  <c r="F42" i="37"/>
  <c r="G42" i="37"/>
  <c r="H42" i="37"/>
  <c r="I42" i="37"/>
  <c r="J42" i="37"/>
  <c r="K42" i="37"/>
  <c r="L42" i="37"/>
  <c r="M42" i="37"/>
  <c r="N42" i="37"/>
  <c r="O42" i="37"/>
  <c r="P42" i="37"/>
  <c r="C43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C44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C45" i="37"/>
  <c r="D45" i="37"/>
  <c r="E45" i="37"/>
  <c r="F45" i="37"/>
  <c r="G45" i="37"/>
  <c r="H45" i="37"/>
  <c r="I45" i="37"/>
  <c r="J45" i="37"/>
  <c r="K45" i="37"/>
  <c r="L45" i="37"/>
  <c r="M45" i="37"/>
  <c r="N45" i="37"/>
  <c r="O45" i="37"/>
  <c r="P45" i="37"/>
  <c r="C46" i="37"/>
  <c r="D46" i="37"/>
  <c r="E46" i="37"/>
  <c r="F46" i="37"/>
  <c r="G46" i="37"/>
  <c r="H46" i="37"/>
  <c r="I46" i="37"/>
  <c r="J46" i="37"/>
  <c r="K46" i="37"/>
  <c r="L46" i="37"/>
  <c r="M46" i="37"/>
  <c r="N46" i="37"/>
  <c r="O46" i="37"/>
  <c r="P46" i="37"/>
  <c r="C47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C48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C49" i="37"/>
  <c r="D49" i="37"/>
  <c r="E49" i="37"/>
  <c r="F49" i="37"/>
  <c r="G49" i="37"/>
  <c r="H49" i="37"/>
  <c r="I49" i="37"/>
  <c r="J49" i="37"/>
  <c r="K49" i="37"/>
  <c r="L49" i="37"/>
  <c r="M49" i="37"/>
  <c r="N49" i="37"/>
  <c r="O49" i="37"/>
  <c r="P49" i="37"/>
  <c r="C50" i="37"/>
  <c r="D50" i="37"/>
  <c r="E50" i="37"/>
  <c r="F50" i="37"/>
  <c r="G50" i="37"/>
  <c r="H50" i="37"/>
  <c r="I50" i="37"/>
  <c r="J50" i="37"/>
  <c r="K50" i="37"/>
  <c r="L50" i="37"/>
  <c r="M50" i="37"/>
  <c r="N50" i="37"/>
  <c r="O50" i="37"/>
  <c r="P50" i="37"/>
  <c r="C51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C52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C53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P5" i="37"/>
  <c r="O5" i="37"/>
  <c r="N5" i="37"/>
  <c r="M5" i="37"/>
  <c r="L5" i="37"/>
  <c r="K5" i="37"/>
  <c r="J5" i="37"/>
  <c r="I5" i="37"/>
  <c r="H5" i="37"/>
  <c r="G5" i="37"/>
  <c r="F5" i="37"/>
  <c r="E5" i="37"/>
  <c r="X42" i="37" l="1"/>
  <c r="G47" i="36" s="1"/>
  <c r="X44" i="37"/>
  <c r="G49" i="36" s="1"/>
  <c r="X10" i="37"/>
  <c r="G15" i="36" s="1"/>
  <c r="X12" i="37"/>
  <c r="G17" i="36" s="1"/>
  <c r="X25" i="37"/>
  <c r="G30" i="36" s="1"/>
  <c r="X26" i="37"/>
  <c r="G31" i="36" s="1"/>
  <c r="X28" i="37"/>
  <c r="G33" i="36" s="1"/>
  <c r="X41" i="37"/>
  <c r="G46" i="36" s="1"/>
  <c r="X29" i="37"/>
  <c r="G34" i="36" s="1"/>
  <c r="X32" i="37"/>
  <c r="G37" i="36" s="1"/>
  <c r="X14" i="37"/>
  <c r="G19" i="36" s="1"/>
  <c r="X30" i="37"/>
  <c r="G35" i="36" s="1"/>
  <c r="X45" i="37"/>
  <c r="G50" i="36" s="1"/>
  <c r="X48" i="37"/>
  <c r="G53" i="36" s="1"/>
  <c r="X13" i="37"/>
  <c r="G18" i="36" s="1"/>
  <c r="X16" i="37"/>
  <c r="G21" i="36" s="1"/>
  <c r="X18" i="37"/>
  <c r="G23" i="36" s="1"/>
  <c r="X33" i="37"/>
  <c r="G38" i="36" s="1"/>
  <c r="X50" i="37"/>
  <c r="G55" i="36" s="1"/>
  <c r="X36" i="37"/>
  <c r="G41" i="36" s="1"/>
  <c r="X46" i="37"/>
  <c r="G51" i="36" s="1"/>
  <c r="X24" i="37"/>
  <c r="G29" i="36" s="1"/>
  <c r="X34" i="37"/>
  <c r="G39" i="36" s="1"/>
  <c r="X53" i="37"/>
  <c r="X8" i="37"/>
  <c r="G13" i="36" s="1"/>
  <c r="X40" i="37"/>
  <c r="G45" i="36" s="1"/>
  <c r="X27" i="37"/>
  <c r="G32" i="36" s="1"/>
  <c r="X23" i="37"/>
  <c r="G28" i="36" s="1"/>
  <c r="X22" i="37"/>
  <c r="G27" i="36" s="1"/>
  <c r="X17" i="37"/>
  <c r="G22" i="36" s="1"/>
  <c r="X21" i="37"/>
  <c r="G26" i="36" s="1"/>
  <c r="X37" i="37"/>
  <c r="G42" i="36" s="1"/>
  <c r="X19" i="37"/>
  <c r="G24" i="36" s="1"/>
  <c r="X11" i="37"/>
  <c r="G16" i="36" s="1"/>
  <c r="X6" i="37"/>
  <c r="G11" i="36" s="1"/>
  <c r="X52" i="37"/>
  <c r="G57" i="36" s="1"/>
  <c r="X20" i="37"/>
  <c r="G25" i="36" s="1"/>
  <c r="X38" i="37"/>
  <c r="G43" i="36" s="1"/>
  <c r="X31" i="37"/>
  <c r="G36" i="36" s="1"/>
  <c r="X47" i="37"/>
  <c r="G52" i="36" s="1"/>
  <c r="X9" i="37"/>
  <c r="G14" i="36" s="1"/>
  <c r="X43" i="37"/>
  <c r="G48" i="36" s="1"/>
  <c r="X39" i="37"/>
  <c r="G44" i="36" s="1"/>
  <c r="X15" i="37"/>
  <c r="G20" i="36" s="1"/>
  <c r="X49" i="37"/>
  <c r="G54" i="36" s="1"/>
  <c r="X7" i="37"/>
  <c r="G12" i="36" s="1"/>
  <c r="X35" i="37"/>
  <c r="G40" i="36" s="1"/>
  <c r="X51" i="37"/>
  <c r="G56" i="36" s="1"/>
  <c r="AF42" i="37"/>
  <c r="K47" i="36" s="1"/>
  <c r="AF10" i="37"/>
  <c r="K15" i="36" s="1"/>
  <c r="AF12" i="37"/>
  <c r="K17" i="36" s="1"/>
  <c r="AF17" i="37"/>
  <c r="K22" i="36" s="1"/>
  <c r="AF26" i="37"/>
  <c r="K31" i="36" s="1"/>
  <c r="AF28" i="37"/>
  <c r="K33" i="36" s="1"/>
  <c r="AF33" i="37"/>
  <c r="K38" i="36" s="1"/>
  <c r="AF44" i="37"/>
  <c r="K49" i="36" s="1"/>
  <c r="AF49" i="37"/>
  <c r="K54" i="36" s="1"/>
  <c r="AF8" i="37"/>
  <c r="K13" i="36" s="1"/>
  <c r="AF16" i="37"/>
  <c r="K21" i="36" s="1"/>
  <c r="AF21" i="37"/>
  <c r="K26" i="36" s="1"/>
  <c r="AF48" i="37"/>
  <c r="K53" i="36" s="1"/>
  <c r="AF53" i="37"/>
  <c r="AF14" i="37"/>
  <c r="K19" i="36" s="1"/>
  <c r="AF46" i="37"/>
  <c r="K51" i="36" s="1"/>
  <c r="AF25" i="37"/>
  <c r="K30" i="36" s="1"/>
  <c r="AF32" i="37"/>
  <c r="K37" i="36" s="1"/>
  <c r="AF34" i="37"/>
  <c r="K39" i="36" s="1"/>
  <c r="AF37" i="37"/>
  <c r="K42" i="36" s="1"/>
  <c r="AF30" i="37"/>
  <c r="K35" i="36" s="1"/>
  <c r="AF20" i="37"/>
  <c r="K25" i="36" s="1"/>
  <c r="AF52" i="37"/>
  <c r="K57" i="36" s="1"/>
  <c r="AF50" i="37"/>
  <c r="K55" i="36" s="1"/>
  <c r="AF41" i="37"/>
  <c r="K46" i="36" s="1"/>
  <c r="AF51" i="37"/>
  <c r="K56" i="36" s="1"/>
  <c r="AF19" i="37"/>
  <c r="K24" i="36" s="1"/>
  <c r="AF15" i="37"/>
  <c r="K20" i="36" s="1"/>
  <c r="AF36" i="37"/>
  <c r="K41" i="36" s="1"/>
  <c r="AF11" i="37"/>
  <c r="K16" i="36" s="1"/>
  <c r="AF27" i="37"/>
  <c r="K32" i="36" s="1"/>
  <c r="AF18" i="37"/>
  <c r="K23" i="36" s="1"/>
  <c r="AF6" i="37"/>
  <c r="K11" i="36" s="1"/>
  <c r="AF39" i="37"/>
  <c r="K44" i="36" s="1"/>
  <c r="AF24" i="37"/>
  <c r="K29" i="36" s="1"/>
  <c r="AF7" i="37"/>
  <c r="K12" i="36" s="1"/>
  <c r="AF35" i="37"/>
  <c r="K40" i="36" s="1"/>
  <c r="AF31" i="37"/>
  <c r="K36" i="36" s="1"/>
  <c r="AF38" i="37"/>
  <c r="K43" i="36" s="1"/>
  <c r="AF47" i="37"/>
  <c r="K52" i="36" s="1"/>
  <c r="AF9" i="37"/>
  <c r="K14" i="36" s="1"/>
  <c r="AF43" i="37"/>
  <c r="K48" i="36" s="1"/>
  <c r="AF13" i="37"/>
  <c r="K18" i="36" s="1"/>
  <c r="AF29" i="37"/>
  <c r="K34" i="36" s="1"/>
  <c r="AF23" i="37"/>
  <c r="K28" i="36" s="1"/>
  <c r="AF40" i="37"/>
  <c r="K45" i="36" s="1"/>
  <c r="AF45" i="37"/>
  <c r="K50" i="36" s="1"/>
  <c r="AF22" i="37"/>
  <c r="K27" i="36" s="1"/>
  <c r="AB44" i="37"/>
  <c r="I49" i="36" s="1"/>
  <c r="AB45" i="37"/>
  <c r="I50" i="36" s="1"/>
  <c r="AB10" i="37"/>
  <c r="I15" i="36" s="1"/>
  <c r="AB12" i="37"/>
  <c r="I17" i="36" s="1"/>
  <c r="AB13" i="37"/>
  <c r="I18" i="36" s="1"/>
  <c r="AB26" i="37"/>
  <c r="I31" i="36" s="1"/>
  <c r="AB28" i="37"/>
  <c r="I33" i="36" s="1"/>
  <c r="AB29" i="37"/>
  <c r="I34" i="36" s="1"/>
  <c r="AB42" i="37"/>
  <c r="I47" i="36" s="1"/>
  <c r="AB30" i="37"/>
  <c r="I35" i="36" s="1"/>
  <c r="AB16" i="37"/>
  <c r="I21" i="36" s="1"/>
  <c r="AB33" i="37"/>
  <c r="I38" i="36" s="1"/>
  <c r="AB48" i="37"/>
  <c r="I53" i="36" s="1"/>
  <c r="AB46" i="37"/>
  <c r="I51" i="36" s="1"/>
  <c r="AB14" i="37"/>
  <c r="I19" i="36" s="1"/>
  <c r="AB36" i="37"/>
  <c r="I41" i="36" s="1"/>
  <c r="AB17" i="37"/>
  <c r="I22" i="36" s="1"/>
  <c r="AB34" i="37"/>
  <c r="I39" i="36" s="1"/>
  <c r="AB49" i="37"/>
  <c r="I54" i="36" s="1"/>
  <c r="AB37" i="37"/>
  <c r="I42" i="36" s="1"/>
  <c r="AB32" i="37"/>
  <c r="I37" i="36" s="1"/>
  <c r="AB53" i="37"/>
  <c r="AB20" i="37"/>
  <c r="I25" i="36" s="1"/>
  <c r="AB39" i="37"/>
  <c r="I44" i="36" s="1"/>
  <c r="AB50" i="37"/>
  <c r="I55" i="36" s="1"/>
  <c r="AB25" i="37"/>
  <c r="I30" i="36" s="1"/>
  <c r="AB19" i="37"/>
  <c r="I24" i="36" s="1"/>
  <c r="AB51" i="37"/>
  <c r="I56" i="36" s="1"/>
  <c r="AB35" i="37"/>
  <c r="I40" i="36" s="1"/>
  <c r="AB43" i="37"/>
  <c r="I48" i="36" s="1"/>
  <c r="AB6" i="37"/>
  <c r="I11" i="36" s="1"/>
  <c r="AB15" i="37"/>
  <c r="I20" i="36" s="1"/>
  <c r="AB21" i="37"/>
  <c r="I26" i="36" s="1"/>
  <c r="AB41" i="37"/>
  <c r="I46" i="36" s="1"/>
  <c r="AB31" i="37"/>
  <c r="I36" i="36" s="1"/>
  <c r="AB24" i="37"/>
  <c r="I29" i="36" s="1"/>
  <c r="AB9" i="37"/>
  <c r="I14" i="36" s="1"/>
  <c r="AB40" i="37"/>
  <c r="I45" i="36" s="1"/>
  <c r="AB7" i="37"/>
  <c r="I12" i="36" s="1"/>
  <c r="AB47" i="37"/>
  <c r="I52" i="36" s="1"/>
  <c r="AB11" i="37"/>
  <c r="I16" i="36" s="1"/>
  <c r="AB52" i="37"/>
  <c r="I57" i="36" s="1"/>
  <c r="AB18" i="37"/>
  <c r="I23" i="36" s="1"/>
  <c r="AB27" i="37"/>
  <c r="I32" i="36" s="1"/>
  <c r="AB22" i="37"/>
  <c r="I27" i="36" s="1"/>
  <c r="AB8" i="37"/>
  <c r="I13" i="36" s="1"/>
  <c r="AB38" i="37"/>
  <c r="I43" i="36" s="1"/>
  <c r="AB23" i="37"/>
  <c r="I28" i="36" s="1"/>
  <c r="V15" i="37"/>
  <c r="F20" i="36" s="1"/>
  <c r="V18" i="37"/>
  <c r="F23" i="36" s="1"/>
  <c r="V20" i="37"/>
  <c r="F25" i="36" s="1"/>
  <c r="V31" i="37"/>
  <c r="F36" i="36" s="1"/>
  <c r="V34" i="37"/>
  <c r="F39" i="36" s="1"/>
  <c r="V36" i="37"/>
  <c r="F41" i="36" s="1"/>
  <c r="V47" i="37"/>
  <c r="F52" i="36" s="1"/>
  <c r="V50" i="37"/>
  <c r="F55" i="36" s="1"/>
  <c r="V52" i="37"/>
  <c r="F57" i="36" s="1"/>
  <c r="V40" i="37"/>
  <c r="F45" i="36" s="1"/>
  <c r="V35" i="37"/>
  <c r="F40" i="36" s="1"/>
  <c r="V38" i="37"/>
  <c r="F43" i="36" s="1"/>
  <c r="V10" i="37"/>
  <c r="F15" i="36" s="1"/>
  <c r="V19" i="37"/>
  <c r="F24" i="36" s="1"/>
  <c r="V12" i="37"/>
  <c r="F17" i="36" s="1"/>
  <c r="V24" i="37"/>
  <c r="F29" i="36" s="1"/>
  <c r="V44" i="37"/>
  <c r="F49" i="36" s="1"/>
  <c r="V39" i="37"/>
  <c r="F44" i="36" s="1"/>
  <c r="V22" i="37"/>
  <c r="F27" i="36" s="1"/>
  <c r="V51" i="37"/>
  <c r="F56" i="36" s="1"/>
  <c r="V42" i="37"/>
  <c r="F47" i="36" s="1"/>
  <c r="V30" i="37"/>
  <c r="F35" i="36" s="1"/>
  <c r="V32" i="37"/>
  <c r="F37" i="36" s="1"/>
  <c r="V21" i="37"/>
  <c r="F26" i="36" s="1"/>
  <c r="V48" i="37"/>
  <c r="F53" i="36" s="1"/>
  <c r="V25" i="37"/>
  <c r="F30" i="36" s="1"/>
  <c r="V11" i="37"/>
  <c r="F16" i="36" s="1"/>
  <c r="V33" i="37"/>
  <c r="F38" i="36" s="1"/>
  <c r="V7" i="37"/>
  <c r="F12" i="36" s="1"/>
  <c r="V26" i="37"/>
  <c r="F31" i="36" s="1"/>
  <c r="V14" i="37"/>
  <c r="F19" i="36" s="1"/>
  <c r="V37" i="37"/>
  <c r="F42" i="36" s="1"/>
  <c r="V23" i="37"/>
  <c r="F28" i="36" s="1"/>
  <c r="V46" i="37"/>
  <c r="F51" i="36" s="1"/>
  <c r="V16" i="37"/>
  <c r="F21" i="36" s="1"/>
  <c r="V49" i="37"/>
  <c r="F54" i="36" s="1"/>
  <c r="V17" i="37"/>
  <c r="F22" i="36" s="1"/>
  <c r="V13" i="37"/>
  <c r="F18" i="36" s="1"/>
  <c r="V29" i="37"/>
  <c r="F34" i="36" s="1"/>
  <c r="V6" i="37"/>
  <c r="F11" i="36" s="1"/>
  <c r="V41" i="37"/>
  <c r="F46" i="36" s="1"/>
  <c r="V27" i="37"/>
  <c r="F32" i="36" s="1"/>
  <c r="V8" i="37"/>
  <c r="F13" i="36" s="1"/>
  <c r="V43" i="37"/>
  <c r="F48" i="36" s="1"/>
  <c r="V45" i="37"/>
  <c r="F50" i="36" s="1"/>
  <c r="V9" i="37"/>
  <c r="F14" i="36" s="1"/>
  <c r="V28" i="37"/>
  <c r="F33" i="36" s="1"/>
  <c r="V53" i="37"/>
  <c r="Z18" i="37"/>
  <c r="H23" i="36" s="1"/>
  <c r="Z19" i="37"/>
  <c r="H24" i="36" s="1"/>
  <c r="Z20" i="37"/>
  <c r="H25" i="36" s="1"/>
  <c r="Z34" i="37"/>
  <c r="H39" i="36" s="1"/>
  <c r="Z35" i="37"/>
  <c r="H40" i="36" s="1"/>
  <c r="Z36" i="37"/>
  <c r="H41" i="36" s="1"/>
  <c r="Z50" i="37"/>
  <c r="H55" i="36" s="1"/>
  <c r="Z51" i="37"/>
  <c r="H56" i="36" s="1"/>
  <c r="Z52" i="37"/>
  <c r="H57" i="36" s="1"/>
  <c r="Z23" i="37"/>
  <c r="H28" i="36" s="1"/>
  <c r="Z38" i="37"/>
  <c r="H43" i="36" s="1"/>
  <c r="Z11" i="37"/>
  <c r="H16" i="36" s="1"/>
  <c r="Z24" i="37"/>
  <c r="H29" i="36" s="1"/>
  <c r="Z6" i="37"/>
  <c r="H11" i="36" s="1"/>
  <c r="Z7" i="37"/>
  <c r="H12" i="36" s="1"/>
  <c r="Z10" i="37"/>
  <c r="H15" i="36" s="1"/>
  <c r="Z22" i="37"/>
  <c r="H27" i="36" s="1"/>
  <c r="Z39" i="37"/>
  <c r="H44" i="36" s="1"/>
  <c r="Z42" i="37"/>
  <c r="H47" i="36" s="1"/>
  <c r="Z43" i="37"/>
  <c r="H48" i="36" s="1"/>
  <c r="Z28" i="37"/>
  <c r="H33" i="36" s="1"/>
  <c r="Z40" i="37"/>
  <c r="H45" i="36" s="1"/>
  <c r="Z48" i="37"/>
  <c r="H53" i="36" s="1"/>
  <c r="Z25" i="37"/>
  <c r="H30" i="36" s="1"/>
  <c r="Z47" i="37"/>
  <c r="H52" i="36" s="1"/>
  <c r="Z32" i="37"/>
  <c r="H37" i="36" s="1"/>
  <c r="Z16" i="37"/>
  <c r="H21" i="36" s="1"/>
  <c r="Z41" i="37"/>
  <c r="H46" i="36" s="1"/>
  <c r="Z37" i="37"/>
  <c r="H42" i="36" s="1"/>
  <c r="Z33" i="37"/>
  <c r="H38" i="36" s="1"/>
  <c r="Z53" i="37"/>
  <c r="Z17" i="37"/>
  <c r="H22" i="36" s="1"/>
  <c r="Z12" i="37"/>
  <c r="H17" i="36" s="1"/>
  <c r="Z45" i="37"/>
  <c r="H50" i="36" s="1"/>
  <c r="Z13" i="37"/>
  <c r="H18" i="36" s="1"/>
  <c r="Z9" i="37"/>
  <c r="H14" i="36" s="1"/>
  <c r="Z49" i="37"/>
  <c r="H54" i="36" s="1"/>
  <c r="Z8" i="37"/>
  <c r="H13" i="36" s="1"/>
  <c r="Z26" i="37"/>
  <c r="H31" i="36" s="1"/>
  <c r="Z14" i="37"/>
  <c r="H19" i="36" s="1"/>
  <c r="Z21" i="37"/>
  <c r="H26" i="36" s="1"/>
  <c r="Z27" i="37"/>
  <c r="H32" i="36" s="1"/>
  <c r="Z44" i="37"/>
  <c r="H49" i="36" s="1"/>
  <c r="Z31" i="37"/>
  <c r="H36" i="36" s="1"/>
  <c r="Z30" i="37"/>
  <c r="H35" i="36" s="1"/>
  <c r="Z29" i="37"/>
  <c r="H34" i="36" s="1"/>
  <c r="Z15" i="37"/>
  <c r="H20" i="36" s="1"/>
  <c r="Z46" i="37"/>
  <c r="H51" i="36" s="1"/>
  <c r="AD39" i="37"/>
  <c r="J44" i="36" s="1"/>
  <c r="AD6" i="37"/>
  <c r="J11" i="36" s="1"/>
  <c r="AD18" i="37"/>
  <c r="J23" i="36" s="1"/>
  <c r="AD20" i="37"/>
  <c r="J25" i="36" s="1"/>
  <c r="AD23" i="37"/>
  <c r="J28" i="36" s="1"/>
  <c r="AD34" i="37"/>
  <c r="J39" i="36" s="1"/>
  <c r="AD36" i="37"/>
  <c r="J41" i="36" s="1"/>
  <c r="AD50" i="37"/>
  <c r="J55" i="36" s="1"/>
  <c r="AD52" i="37"/>
  <c r="J57" i="36" s="1"/>
  <c r="AD24" i="37"/>
  <c r="J29" i="36" s="1"/>
  <c r="AD27" i="37"/>
  <c r="J32" i="36" s="1"/>
  <c r="AD22" i="37"/>
  <c r="J27" i="36" s="1"/>
  <c r="AD7" i="37"/>
  <c r="J12" i="36" s="1"/>
  <c r="AD11" i="37"/>
  <c r="J16" i="36" s="1"/>
  <c r="AD28" i="37"/>
  <c r="J33" i="36" s="1"/>
  <c r="AD31" i="37"/>
  <c r="J36" i="36" s="1"/>
  <c r="AD40" i="37"/>
  <c r="J45" i="36" s="1"/>
  <c r="AD43" i="37"/>
  <c r="J48" i="36" s="1"/>
  <c r="AD38" i="37"/>
  <c r="J43" i="36" s="1"/>
  <c r="AD26" i="37"/>
  <c r="J31" i="36" s="1"/>
  <c r="AD46" i="37"/>
  <c r="J51" i="36" s="1"/>
  <c r="AD47" i="37"/>
  <c r="J52" i="36" s="1"/>
  <c r="AD15" i="37"/>
  <c r="J20" i="36" s="1"/>
  <c r="AD13" i="37"/>
  <c r="J18" i="36" s="1"/>
  <c r="AD17" i="37"/>
  <c r="J22" i="36" s="1"/>
  <c r="AD9" i="37"/>
  <c r="J14" i="36" s="1"/>
  <c r="AD8" i="37"/>
  <c r="J13" i="36" s="1"/>
  <c r="AD41" i="37"/>
  <c r="J46" i="36" s="1"/>
  <c r="AD37" i="37"/>
  <c r="J42" i="36" s="1"/>
  <c r="AD12" i="37"/>
  <c r="J17" i="36" s="1"/>
  <c r="AD33" i="37"/>
  <c r="J38" i="36" s="1"/>
  <c r="AD49" i="37"/>
  <c r="J54" i="36" s="1"/>
  <c r="AD53" i="37"/>
  <c r="AD44" i="37"/>
  <c r="J49" i="36" s="1"/>
  <c r="AD42" i="37"/>
  <c r="J47" i="36" s="1"/>
  <c r="AD16" i="37"/>
  <c r="J21" i="36" s="1"/>
  <c r="AD48" i="37"/>
  <c r="J53" i="36" s="1"/>
  <c r="AD30" i="37"/>
  <c r="J35" i="36" s="1"/>
  <c r="AD32" i="37"/>
  <c r="J37" i="36" s="1"/>
  <c r="AD25" i="37"/>
  <c r="J30" i="36" s="1"/>
  <c r="AD21" i="37"/>
  <c r="J26" i="36" s="1"/>
  <c r="AD35" i="37"/>
  <c r="J40" i="36" s="1"/>
  <c r="AD51" i="37"/>
  <c r="J56" i="36" s="1"/>
  <c r="AD10" i="37"/>
  <c r="J15" i="36" s="1"/>
  <c r="AD29" i="37"/>
  <c r="J34" i="36" s="1"/>
  <c r="AD19" i="37"/>
  <c r="J24" i="36" s="1"/>
  <c r="AD14" i="37"/>
  <c r="J19" i="36" s="1"/>
  <c r="AD45" i="37"/>
  <c r="J50" i="36" s="1"/>
  <c r="T8" i="37"/>
  <c r="E13" i="36" s="1"/>
  <c r="T26" i="37"/>
  <c r="E31" i="36" s="1"/>
  <c r="T44" i="37"/>
  <c r="E49" i="36" s="1"/>
  <c r="T13" i="37"/>
  <c r="E18" i="36" s="1"/>
  <c r="T20" i="37"/>
  <c r="E25" i="36" s="1"/>
  <c r="T25" i="37"/>
  <c r="E30" i="36" s="1"/>
  <c r="T40" i="37"/>
  <c r="E45" i="36" s="1"/>
  <c r="T31" i="37"/>
  <c r="E36" i="36" s="1"/>
  <c r="T35" i="37"/>
  <c r="E40" i="36" s="1"/>
  <c r="T33" i="37"/>
  <c r="E38" i="36" s="1"/>
  <c r="T23" i="37"/>
  <c r="E28" i="36" s="1"/>
  <c r="T38" i="37"/>
  <c r="E43" i="36" s="1"/>
  <c r="T37" i="37"/>
  <c r="E42" i="36" s="1"/>
  <c r="T14" i="37"/>
  <c r="E19" i="36" s="1"/>
  <c r="T52" i="37"/>
  <c r="E57" i="36" s="1"/>
  <c r="T6" i="37"/>
  <c r="E11" i="36" s="1"/>
  <c r="T34" i="37"/>
  <c r="E39" i="36" s="1"/>
  <c r="T22" i="37"/>
  <c r="E27" i="36" s="1"/>
  <c r="T21" i="37"/>
  <c r="E26" i="36" s="1"/>
  <c r="T46" i="37"/>
  <c r="E51" i="36" s="1"/>
  <c r="T45" i="37"/>
  <c r="E50" i="36" s="1"/>
  <c r="T7" i="37"/>
  <c r="E12" i="36" s="1"/>
  <c r="T24" i="37"/>
  <c r="E29" i="36" s="1"/>
  <c r="T9" i="37"/>
  <c r="E14" i="36" s="1"/>
  <c r="T10" i="37"/>
  <c r="E15" i="36" s="1"/>
  <c r="T28" i="37"/>
  <c r="E33" i="36" s="1"/>
  <c r="T53" i="37"/>
  <c r="T18" i="37"/>
  <c r="E23" i="36" s="1"/>
  <c r="T30" i="37"/>
  <c r="E35" i="36" s="1"/>
  <c r="T48" i="37"/>
  <c r="E53" i="36" s="1"/>
  <c r="T27" i="37"/>
  <c r="E32" i="36" s="1"/>
  <c r="T19" i="37"/>
  <c r="E24" i="36" s="1"/>
  <c r="T29" i="37"/>
  <c r="E34" i="36" s="1"/>
  <c r="T47" i="37"/>
  <c r="E52" i="36" s="1"/>
  <c r="T49" i="37"/>
  <c r="E54" i="36" s="1"/>
  <c r="T11" i="37"/>
  <c r="E16" i="36" s="1"/>
  <c r="T12" i="37"/>
  <c r="E17" i="36" s="1"/>
  <c r="T32" i="37"/>
  <c r="E37" i="36" s="1"/>
  <c r="T50" i="37"/>
  <c r="E55" i="36" s="1"/>
  <c r="T36" i="37"/>
  <c r="E41" i="36" s="1"/>
  <c r="T17" i="37"/>
  <c r="E22" i="36" s="1"/>
  <c r="T15" i="37"/>
  <c r="E20" i="36" s="1"/>
  <c r="T42" i="37"/>
  <c r="E47" i="36" s="1"/>
  <c r="T41" i="37"/>
  <c r="E46" i="36" s="1"/>
  <c r="T16" i="37"/>
  <c r="E21" i="36" s="1"/>
  <c r="T51" i="37"/>
  <c r="E56" i="36" s="1"/>
  <c r="T43" i="37"/>
  <c r="E48" i="36" s="1"/>
  <c r="T39" i="37"/>
  <c r="E44" i="36" s="1"/>
  <c r="Z5" i="37"/>
  <c r="H10" i="36" s="1"/>
  <c r="X5" i="37"/>
  <c r="G10" i="36" s="1"/>
  <c r="AB5" i="37"/>
  <c r="I10" i="36" s="1"/>
  <c r="AF5" i="37"/>
  <c r="K10" i="36" s="1"/>
  <c r="V5" i="37"/>
  <c r="F10" i="36" s="1"/>
  <c r="AD5" i="37"/>
  <c r="J10" i="36" s="1"/>
  <c r="T5" i="37"/>
  <c r="E10" i="36" s="1"/>
  <c r="M44" i="36" l="1"/>
  <c r="L44" i="36"/>
  <c r="L16" i="36"/>
  <c r="M16" i="36"/>
  <c r="L14" i="36"/>
  <c r="M14" i="36"/>
  <c r="L43" i="36"/>
  <c r="M43" i="36"/>
  <c r="L47" i="36"/>
  <c r="M47" i="36"/>
  <c r="M54" i="36"/>
  <c r="L54" i="36"/>
  <c r="M32" i="36"/>
  <c r="L32" i="36"/>
  <c r="M29" i="36"/>
  <c r="L29" i="36"/>
  <c r="M26" i="36"/>
  <c r="L26" i="36"/>
  <c r="M57" i="36"/>
  <c r="L57" i="36"/>
  <c r="M28" i="36"/>
  <c r="L28" i="36"/>
  <c r="M45" i="36"/>
  <c r="L45" i="36"/>
  <c r="M49" i="36"/>
  <c r="L49" i="36"/>
  <c r="M46" i="36"/>
  <c r="L46" i="36"/>
  <c r="M24" i="36"/>
  <c r="L24" i="36"/>
  <c r="L51" i="36"/>
  <c r="M51" i="36"/>
  <c r="M18" i="36"/>
  <c r="L18" i="36"/>
  <c r="M48" i="36"/>
  <c r="L48" i="36"/>
  <c r="M56" i="36"/>
  <c r="L56" i="36"/>
  <c r="M20" i="36"/>
  <c r="L20" i="36"/>
  <c r="M37" i="36"/>
  <c r="L37" i="36"/>
  <c r="M52" i="36"/>
  <c r="L52" i="36"/>
  <c r="M53" i="36"/>
  <c r="L53" i="36"/>
  <c r="M33" i="36"/>
  <c r="L33" i="36"/>
  <c r="M12" i="36"/>
  <c r="L12" i="36"/>
  <c r="L27" i="36"/>
  <c r="M27" i="36"/>
  <c r="L19" i="36"/>
  <c r="M19" i="36"/>
  <c r="M38" i="36"/>
  <c r="L38" i="36"/>
  <c r="M30" i="36"/>
  <c r="L30" i="36"/>
  <c r="L31" i="36"/>
  <c r="M31" i="36"/>
  <c r="M41" i="36"/>
  <c r="L41" i="36"/>
  <c r="L23" i="36"/>
  <c r="M23" i="36"/>
  <c r="L11" i="36"/>
  <c r="M11" i="36"/>
  <c r="M36" i="36"/>
  <c r="L36" i="36"/>
  <c r="L55" i="36"/>
  <c r="M55" i="36"/>
  <c r="M21" i="36"/>
  <c r="L21" i="36"/>
  <c r="M22" i="36"/>
  <c r="L22" i="36"/>
  <c r="M17" i="36"/>
  <c r="L17" i="36"/>
  <c r="M34" i="36"/>
  <c r="L34" i="36"/>
  <c r="L35" i="36"/>
  <c r="M35" i="36"/>
  <c r="L15" i="36"/>
  <c r="M15" i="36"/>
  <c r="M50" i="36"/>
  <c r="L50" i="36"/>
  <c r="L39" i="36"/>
  <c r="M39" i="36"/>
  <c r="M42" i="36"/>
  <c r="L42" i="36"/>
  <c r="M40" i="36"/>
  <c r="L40" i="36"/>
  <c r="M25" i="36"/>
  <c r="L25" i="36"/>
  <c r="M13" i="36"/>
  <c r="L13" i="36"/>
  <c r="L10" i="36"/>
  <c r="M10" i="36"/>
  <c r="Z63" i="35"/>
  <c r="S63" i="35"/>
  <c r="K63" i="35"/>
  <c r="AC62" i="34"/>
  <c r="AC61" i="34"/>
  <c r="AC60" i="34"/>
  <c r="AC59" i="34"/>
  <c r="AC58" i="34"/>
  <c r="AC57" i="34"/>
  <c r="AC56" i="34"/>
  <c r="AC55" i="34"/>
  <c r="AC54" i="34"/>
  <c r="AC53" i="34"/>
  <c r="AC52" i="34"/>
  <c r="AC51" i="34"/>
  <c r="AC50" i="34"/>
  <c r="AC49" i="34"/>
  <c r="AC48" i="34"/>
  <c r="AC47" i="34"/>
  <c r="AC46" i="34"/>
  <c r="AC45" i="34"/>
  <c r="AC44" i="34"/>
  <c r="AC43" i="34"/>
  <c r="AC42" i="34"/>
  <c r="AC41" i="34"/>
  <c r="AC40" i="34"/>
  <c r="AC39" i="34"/>
  <c r="AC38" i="34"/>
  <c r="AC37" i="34"/>
  <c r="AC36" i="34"/>
  <c r="AC35" i="34"/>
  <c r="AC34" i="34"/>
  <c r="AC33" i="34"/>
  <c r="AC32" i="34"/>
  <c r="AC31" i="34"/>
  <c r="AC30" i="34"/>
  <c r="AC29" i="34"/>
  <c r="AC28" i="34"/>
  <c r="AC27" i="34"/>
  <c r="AC26" i="34"/>
  <c r="AC25" i="34"/>
  <c r="AC24" i="34"/>
  <c r="AC23" i="34"/>
  <c r="AC22" i="34"/>
  <c r="AC21" i="34"/>
  <c r="AC20" i="34"/>
  <c r="AC19" i="34"/>
  <c r="AC18" i="34"/>
  <c r="AC17" i="34"/>
  <c r="AC16" i="34"/>
  <c r="AC15" i="34"/>
  <c r="AC14" i="34"/>
  <c r="AC13" i="34"/>
  <c r="Z63" i="33"/>
  <c r="S63" i="33"/>
  <c r="K63" i="33"/>
  <c r="AC62" i="33"/>
  <c r="AC61" i="33"/>
  <c r="AC60" i="33"/>
  <c r="AC59" i="33"/>
  <c r="AC58" i="33"/>
  <c r="AC57" i="33"/>
  <c r="AC56" i="33"/>
  <c r="AC55" i="33"/>
  <c r="AC54" i="33"/>
  <c r="AC53" i="33"/>
  <c r="AC52" i="33"/>
  <c r="AC51" i="33"/>
  <c r="AC50" i="33"/>
  <c r="AC49" i="33"/>
  <c r="AC48" i="33"/>
  <c r="AC47" i="33"/>
  <c r="AC46" i="33"/>
  <c r="AC45" i="33"/>
  <c r="AC44" i="33"/>
  <c r="AC43" i="33"/>
  <c r="AC42" i="33"/>
  <c r="AC41" i="33"/>
  <c r="AC40" i="33"/>
  <c r="AC39" i="33"/>
  <c r="AC38" i="33"/>
  <c r="AC37" i="33"/>
  <c r="AC36" i="33"/>
  <c r="AC35" i="33"/>
  <c r="AC34" i="33"/>
  <c r="AC33" i="33"/>
  <c r="AC32" i="33"/>
  <c r="AC31" i="33"/>
  <c r="AC30" i="33"/>
  <c r="AC29" i="33"/>
  <c r="AC28" i="33"/>
  <c r="AC27" i="33"/>
  <c r="AC26" i="33"/>
  <c r="AC25" i="33"/>
  <c r="AC24" i="33"/>
  <c r="AC23" i="33"/>
  <c r="AC22" i="33"/>
  <c r="AC21" i="33"/>
  <c r="AC20" i="33"/>
  <c r="AC19" i="33"/>
  <c r="AC18" i="33"/>
  <c r="AC17" i="33"/>
  <c r="AC16" i="33"/>
  <c r="AC15" i="33"/>
  <c r="AC14" i="33"/>
  <c r="AC13" i="33"/>
  <c r="Z63" i="32"/>
  <c r="S63" i="32"/>
  <c r="K63" i="32"/>
  <c r="AC62" i="32"/>
  <c r="AC61" i="32"/>
  <c r="AC60" i="32"/>
  <c r="AC59" i="32"/>
  <c r="AC58" i="32"/>
  <c r="AC57" i="32"/>
  <c r="AC56" i="32"/>
  <c r="AC55" i="32"/>
  <c r="AC54" i="32"/>
  <c r="AC53" i="32"/>
  <c r="AC52" i="32"/>
  <c r="AC51" i="32"/>
  <c r="AC50" i="32"/>
  <c r="AC49" i="32"/>
  <c r="AC48" i="32"/>
  <c r="AC47" i="32"/>
  <c r="AC46" i="32"/>
  <c r="AC45" i="32"/>
  <c r="AC44" i="32"/>
  <c r="AC43" i="32"/>
  <c r="AC42" i="32"/>
  <c r="AC41" i="32"/>
  <c r="AC40" i="32"/>
  <c r="AC39" i="32"/>
  <c r="AC38" i="32"/>
  <c r="AC37" i="32"/>
  <c r="AC36" i="32"/>
  <c r="AC35" i="32"/>
  <c r="AC34" i="32"/>
  <c r="AC33" i="32"/>
  <c r="AC32" i="32"/>
  <c r="AC31" i="32"/>
  <c r="AC30" i="32"/>
  <c r="AC29" i="32"/>
  <c r="AC28" i="32"/>
  <c r="AC27" i="32"/>
  <c r="AC26" i="32"/>
  <c r="AC25" i="32"/>
  <c r="AC24" i="32"/>
  <c r="AC23" i="32"/>
  <c r="AC22" i="32"/>
  <c r="AC21" i="32"/>
  <c r="AC20" i="32"/>
  <c r="AC19" i="32"/>
  <c r="AC18" i="32"/>
  <c r="AC17" i="32"/>
  <c r="AC16" i="32"/>
  <c r="AC15" i="32"/>
  <c r="AC14" i="32"/>
  <c r="AC13" i="32"/>
  <c r="Z63" i="31"/>
  <c r="S63" i="31"/>
  <c r="K63" i="31"/>
  <c r="AC62" i="31"/>
  <c r="AC61" i="31"/>
  <c r="AC60" i="31"/>
  <c r="AC59" i="31"/>
  <c r="AC58" i="31"/>
  <c r="AC57" i="31"/>
  <c r="AC56" i="31"/>
  <c r="AC55" i="31"/>
  <c r="AC54" i="31"/>
  <c r="AC53" i="31"/>
  <c r="AC52" i="31"/>
  <c r="AC51" i="31"/>
  <c r="AC50" i="31"/>
  <c r="AC49" i="31"/>
  <c r="AC48" i="31"/>
  <c r="AC47" i="31"/>
  <c r="AC46" i="31"/>
  <c r="AC45" i="31"/>
  <c r="AC44" i="31"/>
  <c r="AC43" i="31"/>
  <c r="AC42" i="31"/>
  <c r="AC41" i="31"/>
  <c r="AC40" i="31"/>
  <c r="AC39" i="31"/>
  <c r="AC38" i="31"/>
  <c r="AC37" i="31"/>
  <c r="AC36" i="31"/>
  <c r="AC35" i="31"/>
  <c r="AC34" i="31"/>
  <c r="AC33" i="31"/>
  <c r="AC32" i="31"/>
  <c r="AC31" i="31"/>
  <c r="AC30" i="31"/>
  <c r="AC29" i="31"/>
  <c r="AC28" i="31"/>
  <c r="AC27" i="31"/>
  <c r="AC26" i="31"/>
  <c r="AC25" i="31"/>
  <c r="AC24" i="31"/>
  <c r="AC23" i="31"/>
  <c r="AC22" i="31"/>
  <c r="AC21" i="31"/>
  <c r="AC20" i="31"/>
  <c r="AC19" i="31"/>
  <c r="AC18" i="31"/>
  <c r="AC17" i="31"/>
  <c r="AC16" i="31"/>
  <c r="AC15" i="31"/>
  <c r="AC14" i="31"/>
  <c r="AC13" i="31"/>
  <c r="Z63" i="30"/>
  <c r="S63" i="30"/>
  <c r="K63" i="30"/>
  <c r="AC62" i="30"/>
  <c r="AC61" i="30"/>
  <c r="AC60" i="30"/>
  <c r="AC59" i="30"/>
  <c r="AC58" i="30"/>
  <c r="AC57" i="30"/>
  <c r="AC56" i="30"/>
  <c r="AC55" i="30"/>
  <c r="AC54" i="30"/>
  <c r="AC53" i="30"/>
  <c r="AC52" i="30"/>
  <c r="AC51" i="30"/>
  <c r="AC50" i="30"/>
  <c r="AC49" i="30"/>
  <c r="AC48" i="30"/>
  <c r="AC47" i="30"/>
  <c r="AC46" i="30"/>
  <c r="AC45" i="30"/>
  <c r="AC44" i="30"/>
  <c r="AC43" i="30"/>
  <c r="AC42" i="30"/>
  <c r="AC41" i="30"/>
  <c r="AC40" i="30"/>
  <c r="AC39" i="30"/>
  <c r="AC38" i="30"/>
  <c r="AC37" i="30"/>
  <c r="AC36" i="30"/>
  <c r="AC35" i="30"/>
  <c r="AC34" i="30"/>
  <c r="AC33" i="30"/>
  <c r="AC32" i="30"/>
  <c r="AC31" i="30"/>
  <c r="AC30" i="30"/>
  <c r="AC29" i="30"/>
  <c r="AC28" i="30"/>
  <c r="AC27" i="30"/>
  <c r="AC26" i="30"/>
  <c r="AC25" i="30"/>
  <c r="AC24" i="30"/>
  <c r="AC23" i="30"/>
  <c r="AC22" i="30"/>
  <c r="AC21" i="30"/>
  <c r="AC20" i="30"/>
  <c r="AC19" i="30"/>
  <c r="AC18" i="30"/>
  <c r="AC17" i="30"/>
  <c r="AC16" i="30"/>
  <c r="AC15" i="30"/>
  <c r="AC14" i="30"/>
  <c r="AC13" i="30"/>
  <c r="Z63" i="29"/>
  <c r="S63" i="29"/>
  <c r="K63" i="29"/>
  <c r="AC62" i="29"/>
  <c r="AC61" i="29"/>
  <c r="AC60" i="29"/>
  <c r="AC59" i="29"/>
  <c r="AC58" i="29"/>
  <c r="AC57" i="29"/>
  <c r="AC56" i="29"/>
  <c r="AC55" i="29"/>
  <c r="AC54" i="29"/>
  <c r="AC53" i="29"/>
  <c r="AC52" i="29"/>
  <c r="AC51" i="29"/>
  <c r="AC50" i="29"/>
  <c r="AC49" i="29"/>
  <c r="AC48" i="29"/>
  <c r="AC47" i="29"/>
  <c r="AC46" i="29"/>
  <c r="AC45" i="29"/>
  <c r="AC44" i="29"/>
  <c r="AC43" i="29"/>
  <c r="AC42" i="29"/>
  <c r="AC41" i="29"/>
  <c r="AC40" i="29"/>
  <c r="AC39" i="29"/>
  <c r="AC38" i="29"/>
  <c r="AC37" i="29"/>
  <c r="AC36" i="29"/>
  <c r="AC35" i="29"/>
  <c r="AC34" i="29"/>
  <c r="AC33" i="29"/>
  <c r="AC32" i="29"/>
  <c r="AC31" i="29"/>
  <c r="AC30" i="29"/>
  <c r="AC29" i="29"/>
  <c r="AC28" i="29"/>
  <c r="AC27" i="29"/>
  <c r="AC26" i="29"/>
  <c r="AC25" i="29"/>
  <c r="AC24" i="29"/>
  <c r="AC23" i="29"/>
  <c r="AC22" i="29"/>
  <c r="AC21" i="29"/>
  <c r="AC20" i="29"/>
  <c r="AC19" i="29"/>
  <c r="AC18" i="29"/>
  <c r="AC17" i="29"/>
  <c r="AC16" i="29"/>
  <c r="AC15" i="29"/>
  <c r="AC14" i="29"/>
  <c r="AC13" i="29"/>
  <c r="L58" i="36" l="1"/>
</calcChain>
</file>

<file path=xl/sharedStrings.xml><?xml version="1.0" encoding="utf-8"?>
<sst xmlns="http://schemas.openxmlformats.org/spreadsheetml/2006/main" count="437" uniqueCount="81">
  <si>
    <t>PARCIAL 2</t>
  </si>
  <si>
    <t>PARCIAL 1</t>
  </si>
  <si>
    <t>CÉDULA DE CIUDADANÍA</t>
  </si>
  <si>
    <t>No.</t>
  </si>
  <si>
    <t>SUBSECRETARIA DE EDUCACIÓN ESPECIALIZADA E INCLUSIVA</t>
  </si>
  <si>
    <t>DIRECCIÓN NACIONAL DE EDUCACIÓN PARA PERSONAS CON ESCOLARIDAD INCONCLUSA</t>
  </si>
  <si>
    <t xml:space="preserve">PROYECTO DE EDUCACIÓN BÁSICA PARA JÓVENES Y ADULTOS </t>
  </si>
  <si>
    <t xml:space="preserve">FORMATO AUXILIAR DE REGISTRO DE CALIFICACIONES  PARA LA OFERTA DE BÁSICA SUPERIOR INTENSIVA POR ASIGNATURA </t>
  </si>
  <si>
    <t>NOMBRE DE LA INSTITUCIÓN EDUCATIVA:</t>
  </si>
  <si>
    <t>ZONA:</t>
  </si>
  <si>
    <t>DISTRITO EDUCATIVO:</t>
  </si>
  <si>
    <t>OFERTA EDUCATIVA:</t>
  </si>
  <si>
    <t>PARALELO:</t>
  </si>
  <si>
    <t>DOCENTE:</t>
  </si>
  <si>
    <t>APELLIDOS</t>
  </si>
  <si>
    <t>QUIMESTRE Nro. 1</t>
  </si>
  <si>
    <t>QUIMESTRE Nro. 2</t>
  </si>
  <si>
    <t>NOTA FINAL
PROMEDIO
(Q1 + Q2 )/2</t>
  </si>
  <si>
    <t>EVALUACIÓN DE COMPORTAMIENTO
1ER QUIMESTRE</t>
  </si>
  <si>
    <t>EVALUACIÓN DE COMPORTAMIENTO
2DO QUIMESTRE</t>
  </si>
  <si>
    <t>SUPLETORIO - REMEDIAL - EXAMEN DE GRACIA</t>
  </si>
  <si>
    <t xml:space="preserve">NOTA FINAL
PROMEDIO (Q1 + Q2 )/2
</t>
  </si>
  <si>
    <t xml:space="preserve">PROCESO FORMATIVO PRIMER QUIMESTRE </t>
  </si>
  <si>
    <t>PROCESO SUMATIVO 1er QUIMESTRE</t>
  </si>
  <si>
    <t>NOTA 1ER QUIMESTRE</t>
  </si>
  <si>
    <t xml:space="preserve">PROCESO FORMATIVO SEGUNDO QUIMESTRE </t>
  </si>
  <si>
    <t>PROCESO SUMATIVO 2do QUIMESTRE</t>
  </si>
  <si>
    <t>NOTA 2DO QUIMESTRE</t>
  </si>
  <si>
    <t>NOTA
SUPLETORIO</t>
  </si>
  <si>
    <t>NOTA
REMEDIAL</t>
  </si>
  <si>
    <t>NOTA
EX. GRACIA</t>
  </si>
  <si>
    <t>NOTA 10/10</t>
  </si>
  <si>
    <t>NOTA 80%</t>
  </si>
  <si>
    <t>NOTA 20%</t>
  </si>
  <si>
    <t>COLEGIO DE BACHILLERATO ''NUEVE DE OCTUBRE ''</t>
  </si>
  <si>
    <t>Promedio</t>
  </si>
  <si>
    <t>07H00276</t>
  </si>
  <si>
    <t>07D02 MACHALA</t>
  </si>
  <si>
    <t>CODIGO AMIE:</t>
  </si>
  <si>
    <t>ASIGANTURA:</t>
  </si>
  <si>
    <t>CURSO:</t>
  </si>
  <si>
    <t>AÑO LECTIVO:</t>
  </si>
  <si>
    <t xml:space="preserve">          </t>
  </si>
  <si>
    <t>REGISTRO ANUAL DE CALIFICACIONES DEL BACHILLERATO INTENSIVO</t>
  </si>
  <si>
    <t>COLEGIO DE BACHILLERATO NUEVE DE OCTUBRE</t>
  </si>
  <si>
    <t>ZONA: 7</t>
  </si>
  <si>
    <t>DISTRITO N°: 07D02</t>
  </si>
  <si>
    <t>TUTOR: LCDO. JINSOP CAMPOVERDE</t>
  </si>
  <si>
    <t>AÑO LECTIVO: 2018-2019</t>
  </si>
  <si>
    <t>MATERIA</t>
  </si>
  <si>
    <t xml:space="preserve">MATEMATICAS    </t>
  </si>
  <si>
    <t>EDUCACION FISICA</t>
  </si>
  <si>
    <t>NOTA PROMEDIO FINAL</t>
  </si>
  <si>
    <t>ESTADO</t>
  </si>
  <si>
    <t>NOTA DE CONDUCTA</t>
  </si>
  <si>
    <t>NUMERO DE CEDULA</t>
  </si>
  <si>
    <t>APELLIDOS Y NOMBRES</t>
  </si>
  <si>
    <t>Notal final</t>
  </si>
  <si>
    <t>PROMEDIO FINAL</t>
  </si>
  <si>
    <t>Edu.fisica</t>
  </si>
  <si>
    <t>Lengua y Literatura</t>
  </si>
  <si>
    <t>Inglés</t>
  </si>
  <si>
    <t>Matematicas</t>
  </si>
  <si>
    <t>BASE DE DATOS DE ALUMNOS</t>
  </si>
  <si>
    <t>Nombres y apellidos</t>
  </si>
  <si>
    <t>Cedula</t>
  </si>
  <si>
    <t xml:space="preserve">PARALELO: </t>
  </si>
  <si>
    <t>CURSO:   TERCERO DE BACHILLERATO</t>
  </si>
  <si>
    <t xml:space="preserve">Ing. Manuel Quezada Espinoza, Mgs.
AUTORIDAD EDUCATIVA
</t>
  </si>
  <si>
    <t xml:space="preserve">LCDO.
DOCENTE
</t>
  </si>
  <si>
    <t xml:space="preserve">Ing. Manuel Quezada Espinoza, Mgs.
DOCENTE
</t>
  </si>
  <si>
    <t>__________________________________</t>
  </si>
  <si>
    <t>PARCIAL 3</t>
  </si>
  <si>
    <t>ECA</t>
  </si>
  <si>
    <t>CNATURALES</t>
  </si>
  <si>
    <t>Sociales</t>
  </si>
  <si>
    <t>INGLES</t>
  </si>
  <si>
    <t>CIENCIAS NATURALES</t>
  </si>
  <si>
    <t>ESTUDIOS SOCIALES</t>
  </si>
  <si>
    <t>LENGUA Y LITERATURA</t>
  </si>
  <si>
    <t>EDUCACION CULTURAL Y ARTISTICA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</si>
</sst>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_);_(@_)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Symbol"/>
      <family val="1"/>
      <charset val="2"/>
    </font>
    <font>
      <b/>
      <sz val="12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9ED8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4" borderId="0" xfId="0" applyFont="1" applyFill="1"/>
    <xf numFmtId="2" fontId="2" fillId="0" borderId="0" xfId="0" applyNumberFormat="1" applyFont="1" applyAlignment="1">
      <alignment horizontal="center"/>
    </xf>
    <xf numFmtId="2" fontId="0" fillId="0" borderId="0" xfId="0" applyNumberFormat="1"/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2" fontId="6" fillId="4" borderId="0" xfId="0" applyNumberFormat="1" applyFont="1" applyFill="1" applyAlignment="1">
      <alignment horizontal="center" vertical="center" wrapText="1"/>
    </xf>
    <xf numFmtId="2" fontId="6" fillId="4" borderId="0" xfId="0" applyNumberFormat="1" applyFont="1" applyFill="1" applyAlignment="1">
      <alignment horizontal="center"/>
    </xf>
    <xf numFmtId="0" fontId="10" fillId="0" borderId="0" xfId="0" applyFont="1" applyAlignment="1">
      <alignment wrapText="1"/>
    </xf>
    <xf numFmtId="2" fontId="10" fillId="0" borderId="0" xfId="0" applyNumberFormat="1" applyFont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8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2" fontId="5" fillId="3" borderId="15" xfId="0" applyNumberFormat="1" applyFont="1" applyFill="1" applyBorder="1" applyAlignment="1">
      <alignment horizontal="center" vertical="center" wrapText="1"/>
    </xf>
    <xf numFmtId="2" fontId="5" fillId="8" borderId="8" xfId="0" applyNumberFormat="1" applyFont="1" applyFill="1" applyBorder="1" applyAlignment="1">
      <alignment horizontal="center" vertical="center" wrapText="1"/>
    </xf>
    <xf numFmtId="2" fontId="5" fillId="8" borderId="3" xfId="0" applyNumberFormat="1" applyFont="1" applyFill="1" applyBorder="1" applyAlignment="1">
      <alignment horizontal="center" vertical="center" wrapText="1"/>
    </xf>
    <xf numFmtId="2" fontId="5" fillId="6" borderId="1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6" xfId="0" applyFont="1" applyFill="1" applyBorder="1" applyAlignment="1">
      <alignment vertical="center" textRotation="90" wrapText="1"/>
    </xf>
    <xf numFmtId="0" fontId="4" fillId="2" borderId="16" xfId="0" applyFont="1" applyFill="1" applyBorder="1" applyAlignment="1">
      <alignment horizontal="center" vertical="center" textRotation="90" wrapText="1"/>
    </xf>
    <xf numFmtId="0" fontId="4" fillId="8" borderId="1" xfId="0" applyFont="1" applyFill="1" applyBorder="1" applyAlignment="1">
      <alignment horizontal="center" vertical="center" textRotation="90" wrapText="1"/>
    </xf>
    <xf numFmtId="0" fontId="4" fillId="8" borderId="16" xfId="0" applyFont="1" applyFill="1" applyBorder="1" applyAlignment="1">
      <alignment vertical="center" textRotation="90" wrapText="1"/>
    </xf>
    <xf numFmtId="0" fontId="4" fillId="8" borderId="16" xfId="0" applyFont="1" applyFill="1" applyBorder="1" applyAlignment="1">
      <alignment horizontal="center" vertical="center" textRotation="90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left" vertical="center" wrapText="1"/>
    </xf>
    <xf numFmtId="2" fontId="5" fillId="4" borderId="0" xfId="0" applyNumberFormat="1" applyFont="1" applyFill="1" applyAlignment="1">
      <alignment horizontal="center" vertical="center" wrapText="1"/>
    </xf>
    <xf numFmtId="49" fontId="0" fillId="0" borderId="0" xfId="0" applyNumberFormat="1"/>
    <xf numFmtId="2" fontId="2" fillId="0" borderId="0" xfId="0" applyNumberFormat="1" applyFont="1"/>
    <xf numFmtId="2" fontId="4" fillId="8" borderId="16" xfId="0" applyNumberFormat="1" applyFont="1" applyFill="1" applyBorder="1" applyAlignment="1">
      <alignment vertical="center" textRotation="90" wrapText="1"/>
    </xf>
    <xf numFmtId="2" fontId="10" fillId="0" borderId="0" xfId="0" applyNumberFormat="1" applyFont="1" applyAlignment="1">
      <alignment wrapText="1"/>
    </xf>
    <xf numFmtId="2" fontId="4" fillId="9" borderId="5" xfId="0" applyNumberFormat="1" applyFont="1" applyFill="1" applyBorder="1" applyAlignment="1">
      <alignment horizontal="center" vertical="center" wrapText="1"/>
    </xf>
    <xf numFmtId="2" fontId="5" fillId="9" borderId="1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2" fontId="4" fillId="0" borderId="0" xfId="0" applyNumberFormat="1" applyFont="1"/>
    <xf numFmtId="2" fontId="4" fillId="0" borderId="0" xfId="0" applyNumberFormat="1" applyFont="1" applyAlignment="1">
      <alignment horizont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4" borderId="0" xfId="0" applyNumberFormat="1" applyFont="1" applyFill="1" applyAlignment="1">
      <alignment horizontal="center" vertical="center" wrapText="1"/>
    </xf>
    <xf numFmtId="0" fontId="6" fillId="4" borderId="0" xfId="0" applyNumberFormat="1" applyFont="1" applyFill="1" applyAlignment="1">
      <alignment horizontal="center" vertical="center" wrapText="1"/>
    </xf>
    <xf numFmtId="0" fontId="2" fillId="0" borderId="0" xfId="0" applyNumberFormat="1" applyFont="1"/>
    <xf numFmtId="0" fontId="10" fillId="0" borderId="0" xfId="0" applyNumberFormat="1" applyFont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3" fillId="0" borderId="0" xfId="0" applyFont="1"/>
    <xf numFmtId="0" fontId="11" fillId="0" borderId="0" xfId="0" applyFont="1"/>
    <xf numFmtId="2" fontId="11" fillId="0" borderId="0" xfId="0" applyNumberFormat="1" applyFont="1"/>
    <xf numFmtId="2" fontId="1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4" borderId="0" xfId="0" applyFont="1" applyFill="1"/>
    <xf numFmtId="2" fontId="11" fillId="4" borderId="5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7" fillId="0" borderId="0" xfId="0" applyFont="1" applyAlignment="1">
      <alignment horizontal="center"/>
    </xf>
    <xf numFmtId="0" fontId="21" fillId="0" borderId="1" xfId="0" applyFont="1" applyBorder="1" applyAlignment="1">
      <alignment horizontal="left" vertical="center"/>
    </xf>
    <xf numFmtId="2" fontId="19" fillId="9" borderId="1" xfId="0" applyNumberFormat="1" applyFont="1" applyFill="1" applyBorder="1" applyAlignment="1">
      <alignment horizontal="center"/>
    </xf>
    <xf numFmtId="164" fontId="19" fillId="9" borderId="1" xfId="0" applyNumberFormat="1" applyFont="1" applyFill="1" applyBorder="1" applyAlignment="1">
      <alignment horizontal="center"/>
    </xf>
    <xf numFmtId="164" fontId="19" fillId="9" borderId="1" xfId="0" applyNumberFormat="1" applyFont="1" applyFill="1" applyBorder="1"/>
    <xf numFmtId="164" fontId="20" fillId="4" borderId="0" xfId="0" applyNumberFormat="1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18" fillId="4" borderId="5" xfId="0" applyFont="1" applyFill="1" applyBorder="1"/>
    <xf numFmtId="0" fontId="18" fillId="6" borderId="5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18" fillId="17" borderId="5" xfId="0" applyFont="1" applyFill="1" applyBorder="1" applyAlignment="1">
      <alignment horizontal="center"/>
    </xf>
    <xf numFmtId="49" fontId="18" fillId="0" borderId="0" xfId="0" applyNumberFormat="1" applyFont="1"/>
    <xf numFmtId="49" fontId="18" fillId="4" borderId="0" xfId="0" applyNumberFormat="1" applyFont="1" applyFill="1"/>
    <xf numFmtId="49" fontId="4" fillId="0" borderId="0" xfId="0" applyNumberFormat="1" applyFont="1"/>
    <xf numFmtId="49" fontId="4" fillId="0" borderId="0" xfId="0" applyNumberFormat="1" applyFont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0" fillId="4" borderId="0" xfId="0" applyNumberFormat="1" applyFill="1" applyAlignment="1">
      <alignment horizontal="center" vertical="center" wrapText="1"/>
    </xf>
    <xf numFmtId="49" fontId="2" fillId="4" borderId="0" xfId="0" applyNumberFormat="1" applyFont="1" applyFill="1" applyAlignment="1">
      <alignment horizontal="left" vertical="center" wrapText="1" indent="1"/>
    </xf>
    <xf numFmtId="49" fontId="2" fillId="0" borderId="0" xfId="0" applyNumberFormat="1" applyFont="1"/>
    <xf numFmtId="49" fontId="10" fillId="0" borderId="0" xfId="0" applyNumberFormat="1" applyFont="1" applyAlignment="1">
      <alignment wrapText="1"/>
    </xf>
    <xf numFmtId="2" fontId="1" fillId="4" borderId="0" xfId="0" applyNumberFormat="1" applyFont="1" applyFill="1" applyAlignment="1">
      <alignment vertical="center" wrapText="1"/>
    </xf>
    <xf numFmtId="2" fontId="20" fillId="4" borderId="0" xfId="0" applyNumberFormat="1" applyFont="1" applyFill="1"/>
    <xf numFmtId="2" fontId="18" fillId="0" borderId="0" xfId="0" applyNumberFormat="1" applyFont="1"/>
    <xf numFmtId="49" fontId="0" fillId="0" borderId="1" xfId="0" applyNumberFormat="1" applyBorder="1"/>
    <xf numFmtId="49" fontId="23" fillId="19" borderId="1" xfId="0" applyNumberFormat="1" applyFont="1" applyFill="1" applyBorder="1" applyAlignment="1">
      <alignment horizontal="center"/>
    </xf>
    <xf numFmtId="49" fontId="0" fillId="17" borderId="0" xfId="0" applyNumberFormat="1" applyFill="1"/>
    <xf numFmtId="49" fontId="18" fillId="7" borderId="5" xfId="0" applyNumberFormat="1" applyFont="1" applyFill="1" applyBorder="1" applyAlignment="1">
      <alignment horizontal="center"/>
    </xf>
    <xf numFmtId="0" fontId="2" fillId="19" borderId="0" xfId="0" applyFont="1" applyFill="1"/>
    <xf numFmtId="0" fontId="10" fillId="19" borderId="0" xfId="0" applyFont="1" applyFill="1" applyAlignment="1">
      <alignment wrapText="1"/>
    </xf>
    <xf numFmtId="0" fontId="0" fillId="19" borderId="0" xfId="0" applyFont="1" applyFill="1"/>
    <xf numFmtId="0" fontId="22" fillId="18" borderId="3" xfId="0" applyFont="1" applyFill="1" applyBorder="1" applyAlignment="1">
      <alignment horizontal="center"/>
    </xf>
    <xf numFmtId="0" fontId="22" fillId="18" borderId="1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6" fillId="5" borderId="16" xfId="0" applyFont="1" applyFill="1" applyBorder="1" applyAlignment="1">
      <alignment horizontal="center" vertical="center" textRotation="90" wrapText="1"/>
    </xf>
    <xf numFmtId="0" fontId="16" fillId="5" borderId="5" xfId="0" applyFont="1" applyFill="1" applyBorder="1" applyAlignment="1">
      <alignment horizontal="center" vertical="center" textRotation="90" wrapText="1"/>
    </xf>
    <xf numFmtId="0" fontId="16" fillId="15" borderId="1" xfId="0" applyFont="1" applyFill="1" applyBorder="1" applyAlignment="1">
      <alignment horizontal="center" vertical="center" textRotation="90" wrapText="1"/>
    </xf>
    <xf numFmtId="0" fontId="3" fillId="16" borderId="16" xfId="0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textRotation="90" wrapText="1"/>
    </xf>
    <xf numFmtId="0" fontId="4" fillId="3" borderId="2" xfId="0" applyNumberFormat="1" applyFont="1" applyFill="1" applyBorder="1" applyAlignment="1">
      <alignment horizontal="center" vertical="center" textRotation="90" wrapText="1"/>
    </xf>
    <xf numFmtId="0" fontId="4" fillId="3" borderId="5" xfId="0" applyNumberFormat="1" applyFont="1" applyFill="1" applyBorder="1" applyAlignment="1">
      <alignment horizontal="center" vertical="center" textRotation="90" wrapText="1"/>
    </xf>
    <xf numFmtId="0" fontId="4" fillId="3" borderId="23" xfId="0" applyFont="1" applyFill="1" applyBorder="1" applyAlignment="1">
      <alignment horizontal="center" vertical="center" textRotation="90" wrapText="1"/>
    </xf>
    <xf numFmtId="0" fontId="4" fillId="3" borderId="25" xfId="0" applyFont="1" applyFill="1" applyBorder="1" applyAlignment="1">
      <alignment horizontal="center" vertical="center" textRotation="90" wrapText="1"/>
    </xf>
    <xf numFmtId="0" fontId="4" fillId="3" borderId="9" xfId="0" applyFont="1" applyFill="1" applyBorder="1" applyAlignment="1">
      <alignment horizontal="center" vertical="center" textRotation="90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8" fillId="8" borderId="24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2" fontId="4" fillId="6" borderId="11" xfId="0" applyNumberFormat="1" applyFont="1" applyFill="1" applyBorder="1" applyAlignment="1">
      <alignment horizontal="center" vertical="center" wrapText="1"/>
    </xf>
    <xf numFmtId="2" fontId="4" fillId="6" borderId="15" xfId="0" applyNumberFormat="1" applyFont="1" applyFill="1" applyBorder="1" applyAlignment="1">
      <alignment horizontal="center" vertical="center" wrapText="1"/>
    </xf>
    <xf numFmtId="2" fontId="4" fillId="6" borderId="27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49" fontId="0" fillId="0" borderId="28" xfId="0" applyNumberFormat="1" applyBorder="1" applyProtection="1">
      <protection locked="0"/>
    </xf>
    <xf numFmtId="49" fontId="0" fillId="0" borderId="29" xfId="0" applyNumberFormat="1" applyBorder="1" applyProtection="1">
      <protection locked="0"/>
    </xf>
    <xf numFmtId="49" fontId="18" fillId="4" borderId="29" xfId="0" applyNumberFormat="1" applyFont="1" applyFill="1" applyBorder="1"/>
    <xf numFmtId="49" fontId="18" fillId="0" borderId="29" xfId="0" applyNumberFormat="1" applyFont="1" applyBorder="1"/>
    <xf numFmtId="49" fontId="18" fillId="0" borderId="30" xfId="0" applyNumberFormat="1" applyFont="1" applyBorder="1"/>
    <xf numFmtId="49" fontId="23" fillId="19" borderId="16" xfId="0" applyNumberFormat="1" applyFont="1" applyFill="1" applyBorder="1" applyAlignment="1">
      <alignment horizontal="center"/>
    </xf>
    <xf numFmtId="49" fontId="0" fillId="0" borderId="28" xfId="0" applyNumberFormat="1" applyBorder="1"/>
    <xf numFmtId="49" fontId="0" fillId="0" borderId="29" xfId="0" applyNumberFormat="1" applyBorder="1"/>
    <xf numFmtId="0" fontId="7" fillId="0" borderId="13" xfId="0" applyFont="1" applyBorder="1" applyAlignment="1">
      <alignment horizontal="center" wrapText="1"/>
    </xf>
    <xf numFmtId="0" fontId="21" fillId="0" borderId="0" xfId="0" applyFont="1" applyBorder="1" applyAlignment="1">
      <alignment horizontal="left" vertical="center"/>
    </xf>
    <xf numFmtId="2" fontId="19" fillId="9" borderId="0" xfId="0" applyNumberFormat="1" applyFont="1" applyFill="1" applyBorder="1" applyAlignment="1">
      <alignment horizontal="center"/>
    </xf>
    <xf numFmtId="164" fontId="19" fillId="9" borderId="0" xfId="0" applyNumberFormat="1" applyFont="1" applyFill="1" applyBorder="1" applyAlignment="1">
      <alignment horizontal="center"/>
    </xf>
    <xf numFmtId="164" fontId="19" fillId="9" borderId="0" xfId="0" applyNumberFormat="1" applyFont="1" applyFill="1" applyBorder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49" fontId="25" fillId="4" borderId="5" xfId="0" quotePrefix="1" applyNumberFormat="1" applyFont="1" applyFill="1" applyBorder="1" applyAlignment="1">
      <alignment horizontal="center"/>
    </xf>
    <xf numFmtId="49" fontId="25" fillId="4" borderId="3" xfId="0" applyNumberFormat="1" applyFont="1" applyFill="1" applyBorder="1"/>
    <xf numFmtId="2" fontId="25" fillId="4" borderId="1" xfId="0" applyNumberFormat="1" applyFont="1" applyFill="1" applyBorder="1" applyAlignment="1">
      <alignment horizontal="center"/>
    </xf>
    <xf numFmtId="2" fontId="25" fillId="4" borderId="1" xfId="0" applyNumberFormat="1" applyFont="1" applyFill="1" applyBorder="1"/>
    <xf numFmtId="2" fontId="14" fillId="4" borderId="5" xfId="0" applyNumberFormat="1" applyFont="1" applyFill="1" applyBorder="1" applyAlignment="1">
      <alignment horizontal="center"/>
    </xf>
    <xf numFmtId="2" fontId="24" fillId="4" borderId="6" xfId="0" applyNumberFormat="1" applyFont="1" applyFill="1" applyBorder="1" applyAlignment="1">
      <alignment horizontal="center" textRotation="90"/>
    </xf>
    <xf numFmtId="2" fontId="11" fillId="4" borderId="1" xfId="0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/>
    </xf>
    <xf numFmtId="164" fontId="21" fillId="9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 5" xfId="1" xr:uid="{00000000-0005-0000-0000-000001000000}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311150</xdr:rowOff>
    </xdr:to>
    <xdr:sp macro="" textlink="">
      <xdr:nvSpPr>
        <xdr:cNvPr id="2" name="AutoShape 3" descr="Resultado de imagen para logo del colegio nueve de octubre machala">
          <a:extLst>
            <a:ext uri="{FF2B5EF4-FFF2-40B4-BE49-F238E27FC236}">
              <a16:creationId xmlns:a16="http://schemas.microsoft.com/office/drawing/2014/main" id="{FEF5578E-24DA-46AE-BEBD-FABD1613924C}"/>
            </a:ext>
          </a:extLst>
        </xdr:cNvPr>
        <xdr:cNvSpPr>
          <a:spLocks noChangeAspect="1" noChangeArrowheads="1"/>
        </xdr:cNvSpPr>
      </xdr:nvSpPr>
      <xdr:spPr bwMode="auto">
        <a:xfrm>
          <a:off x="1847850" y="0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311150</xdr:rowOff>
    </xdr:to>
    <xdr:sp macro="" textlink="">
      <xdr:nvSpPr>
        <xdr:cNvPr id="3" name="AutoShape 4" descr="Resultado de imagen para logo del colegio nueve de octubre machala">
          <a:extLst>
            <a:ext uri="{FF2B5EF4-FFF2-40B4-BE49-F238E27FC236}">
              <a16:creationId xmlns:a16="http://schemas.microsoft.com/office/drawing/2014/main" id="{D5B85F7D-B592-47EB-853D-62D0D2771011}"/>
            </a:ext>
          </a:extLst>
        </xdr:cNvPr>
        <xdr:cNvSpPr>
          <a:spLocks noChangeAspect="1" noChangeArrowheads="1"/>
        </xdr:cNvSpPr>
      </xdr:nvSpPr>
      <xdr:spPr bwMode="auto">
        <a:xfrm>
          <a:off x="1847850" y="0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311150</xdr:rowOff>
    </xdr:to>
    <xdr:sp macro="" textlink="">
      <xdr:nvSpPr>
        <xdr:cNvPr id="4" name="AutoShape 5" descr="Resultado de imagen para logo del colegio nueve de octubre machala">
          <a:extLst>
            <a:ext uri="{FF2B5EF4-FFF2-40B4-BE49-F238E27FC236}">
              <a16:creationId xmlns:a16="http://schemas.microsoft.com/office/drawing/2014/main" id="{CC16DC8A-0A10-4577-A2E8-59415448133E}"/>
            </a:ext>
          </a:extLst>
        </xdr:cNvPr>
        <xdr:cNvSpPr>
          <a:spLocks noChangeAspect="1" noChangeArrowheads="1"/>
        </xdr:cNvSpPr>
      </xdr:nvSpPr>
      <xdr:spPr bwMode="auto">
        <a:xfrm>
          <a:off x="1847850" y="0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17</xdr:row>
      <xdr:rowOff>0</xdr:rowOff>
    </xdr:from>
    <xdr:to>
      <xdr:col>3</xdr:col>
      <xdr:colOff>257175</xdr:colOff>
      <xdr:row>18</xdr:row>
      <xdr:rowOff>142875</xdr:rowOff>
    </xdr:to>
    <xdr:sp macro="" textlink="">
      <xdr:nvSpPr>
        <xdr:cNvPr id="2" name="AutoShape 1" descr="data:image/png;base64,iVBORw0KGgoAAAANSUhEUgAAAdYAAABECAYAAAA8wxSmAAAgAElEQVR4Xuy9B5cc15Um+EWk97ZclvfwniApOlGkps309Iy2+3SfmX+x/2nO9vZpqXc10y2txBYp0YAkCMKjqgCU9ya9t5F7vhv5EskSSJYkwlGZODiZlRnx4sWLd+93/dUMw2ii++quQHcFXsAV0AA8Il/51PqKb91XdwW6K/BsVkDrAuuzWfjuVbsr8N2uQLMDYomvXWj9bte3O1p3BY6+Al1gPfpadY/srsDzswJKUdX4ofVHk2DaAtQurj4/z6o7kz+7FegC65/dI+/e8Iu/Ak2gSQ21iaYAq/nSoAPQIV91gfXFf8zdO3hhV6ALrC/so+tO/M91BZowAPlP9CSYaqbS2lVW/1y3RPe+n7MV6ALrc/ZAutPprsC3rYDpTW1CazaApiHaKzQd0G38tqW9ftso3d+7K9BdgSe1Al1gfVIr2x33e7YCypfZ4cdUdyjaogoeMsOG2uDXtsm2naJfsdOa3yrtU4UcmWZeZeB9ZOp9tKRGvYhKYRPV4gaa9RwsNjdcwWlYnUNowmaag9sq7DfM/Xv2lLq3012B52EFusD6PDyF7hxegBUg+Cmwo/nVBE9+o0vQENDUHplnFbCaptqWhmkezQNNyGuDccuS+5XvqYlqgKaZb1RKzYuaUNwoIh+/heT6r1DPzsNqtcLdcx6Bwf8Eh38W0JxqUPNkOdecd9f/+gJst+4UX+gV6ALrC/34upN/MitwOLW75bxkwJCAYWf+qNJgaZrlLwRC0+cpcEpQbMGwiicyg4saJkoK2Okm+B0OOuqM8u280aYhIG7U0sjvfILs2r+jXliBbnXCFb0I/8g7sPunoVkC0DRHB0Cb99VNxXkyu6Y7ancF1Ap0gbW7F7or8Hsr0JHCIrDY+k9fJtFPcFXBpAm2hsCt3tZe1ZA8zIRiE2xNTVVpuxzPaCuQAsod11Maqtbk961LilZsmEpo00C9soXM5m+Q2/gPNKu7gNUH3Xccnr43EOh/BVZHuBUtrDRqFT3cfezdFeiuwJNagS6wPqmV7Y77gq8AAcxEQcFTQqMgnQlsRlNDvamhXK+DsOqyWmHVm2g2GwKimqHLf1gspvVXeU0lTYbI2tIbdcM0FstFVJTvI7uvCaCPgNVMr3kEv2jmUU3fQ2r1F8gn7sFiC8MdOgN/7A3Yg8egWR0yvqkZt2zKL7gt2FwrWskf5RTJd5KF9Mg/LZ87juXxTcP8TrfosFgsX/n9cRtWnS9P3jDQaDTkuhZNb12r9Ww5pi5PHrquP/KQa9w3h+Z56EKdv7/gRNOdvuIa3cpL3b3QXYHOFfj9JFACZ8NooNaoQtcBq8WGYh2Y24pjfm0LQY8bZ8Z74EAcqdwegt4B2JI2ZNeScLhcCAz2wDsQRtGqYz9fRjZfhk3T0Ot3I+jUYeQOkI1vQbfaEegbgdUVkChfU4NV2jB9uS1IJUDwn1FBJbuKQnwOjcoB7C43XP4RWD0j0O29aOou6FqzpUXr7ZzX74MpmIBHoON7vVZDrV5HpVJBo1aXzw6HHXa7HeVyBeVSSQCRgCfg2mzC6XIiGArB6XTK398Gbhx7f38f9RrHdqBRr6Ner8vGUQBusVpgt9nh9njav7ncLrku50MBiZ8PyzVHuX6XRl+sFehqrC/W8+rO9omuQGdkr2YyR2onlibi2S0s7tyBxWrFWN9JFCse/PLGAu7v7ODkSD9m+oFk/AtUamWcGfshGvNVPPz/rkKvG4hMDGH0jQtIR0O4dZBHodrEYMCBUzE33LlVbFx9D/tri+ifPoNjb/4tXP5BlJIFFDM52ANueCJ+kGlT+SpU6ijWarDbbXBZDdQLG6hXknC6orA5QtAsVhg6mTgjg00IFZdvR8GIFw1YCTyNegOG0UClXEG1WhUQzeXz0DUNhUJBgLFUKsFi0WG1WAVcectt8CUQNhoIh8MYGhqSY42mgcGhIRPsHvMyWqBNUM7n8yiXy3C73Njc2MD+wQGsFgssrXN5HY5DMGcgGedstdlkvxD4vV4vbDYb/AE/dN0Ct9stAMvfOU739f1agS6wfr+eZ/duvmkFxIKo/KSdflPT1NuO0tU0xFMF3Lm/AZfDgRNTfciUV/Hp/C9RqZVwceoNBN2juLO2i1S1iclYP9y2DDYP7kG3eDDRcx7aZhUr732O+MIKNAsw8oOz8Lx8Dut1DelkEWO9PhwfdCK3eAWbN96DzQIMnXsLkclXkV4rYuPzeeQSCfSdmcLo62dRd9vRaBio1oHV/QxS5TqCbgciniaiXhsCTg903WToEkGsIopNnUruTQUHq2AqU3NqmYjVurR9vM9uKxGkatWaCDalUhH5XF7ui2BK7VPey2VUymUBr2qtJgBLwCWo0cRbLBYF6GrUZms1+Y4A6Q8EMDk5iUg0gnKlIoDH43gtgrdoo0YDpWJJQM8mAk0T6VRarpNOprC1uSGf+aLmSjDlnAnuDqdTvuf1BFh10+TMZ0fQpzbrcrlgdzhkrh6vRx5PJBIRKwS/IwArTVh25jeYko/627N7mn+eV+4C65/nc/+e33Vn8JF5qx1eyZaBtVVIoVVgodEAioUKdIsGl8eJm/Pr+F+/uYWI14O//dEZhHubWNy7gWJxH70OGxzVLMp1Dc7oOTgDg6jUq9hIFLCRou/VBW+jiUAmB/fBPhoHO/DHQoj94CI2CgZufLYIuw5cvDCIHu8BslufoVlNw9M7hXp9AisfbmL3+iI0mwWDb12E5fwx3M+mYLNoODU6jKZmw53NNPYzFTitVgwEnejz2RD1WtHr98BtpVPXBNN2HLD4Ghutv3UWPmwJE0pbe7a5rgQvAiA1Q4IiwZNAyf/FQsH0nxqGaJ28N2qTBj8DohEqUNUsFgFJAi1BTvyihoFSsShaqs/nE/Ds7e1FMBSEx+sVjZeaMAHP0zLjdoJ3Kp1CtVIVIM9ksqhUygKYPN7v9wvwCTAbhoAxr02NmfO122xyHI/hXAiympiDNQFRpd16/X7RyAn0NE8HAgEB7E5g7fT3KgLuAuvzycq6wPp8PpfurP6kFehMlzH9kQKuLZVNtDmBV74MNOsG1hb3cPfmIjxeG85cHEG+VsTNe9sI2DwI1qqopBIIDwfh66+hlr8uAUMO/wgQvYSVYknMs37fSSRLfdhO16A36xj32THUSCI3fwWl9D76p45Bj4zi1nwGe3sFnD0XxERsC9XkZ6iXk5J/Wi2fxeKnaWS29zFwfBSBC8dwp1zHl+u76Al68Rdnj2G4vxdzu1lcX0khWWjAYQG8jibGo16cG41gwGODVSKHiUZm+k/DqOIgs4N0IY5QsAcRXwxWFpJorXNrhVp/P940+ic9km85Wcy9jUbbzEuQpVZKkOXnerUmAEVgIogqH6v6LLWTOQa13Raw0tzK4xOJhAlsLSDmvRLAfH6/AGON4F0syrHUFnkd/s7z+D19q8lkUoCZoOd2OuVYAigBkkBJgOY8+eJ1Cd7Urjk/ArzP65VjTZMxA5pMLVkJBKFIWICU53EOyqTcuWydwKruvxNY1WcJnjqC3/hJPs8/97G7wPrnvgO+7/ffSg81RX8FuK3Cf63cl0K+giu/vYPrny0i2uvGufNWBJzraFQr8AWnkd2yYu2zNXgjAYy/2gerawvVchzOyBQODB1X1z9HqhDHZP9F9AZewfqWFQepMgbDbkz4yqgu/Q7xuU9g1Brwj51EcPaHsPgG4bHtQc/9B6qpO4A9DEvgJTgDr6KadyCRXkdGj6Phd2En78J+yoKpwUEcG+lHIlfG3E4OiWIDNrsNVk0X36tFa2IoaMfJWACjYS88Fk0CnqAZqKOO7eQq7q58Klr5yfFX0B8cAyHYNI+bkawm0D4bYBXhpwWQCjgItqaPtS5gJBoe/7WigKnlmedBTLhVBiuVywJ8BDFqnru7u9A1XYCb90qtV5mWeZyArM8noKnAm+BE7Zngx/G2t7flM4+VqGBqnlwpi0XO4/HUMqnxKnCs1qpyLQFKm/0rQUv0c/OeKATQf85zZMxDUcSP01gJxhsbGwK+Ckz5znnwfvv6+mSduq9ntwJdYH12a9+98hNbAZVyofJHOyJ3JKCljkalAKNWAR2gtaYVt26uYf7OJoYGo5idacJe+wKN/DJ0Zx9srvNILddRKhQweG4Sth4ftjJllJsuNLQEHux8gM3EAwyHJzAWfANz81Zcn0sIo5zod+BcrIa+xgqK8U3AHUHv2behR8dQK+zAVV5AvXSA7bQLKwc+2H2DGJ/wI1u8g6W9G7A6vRjuu4AB3xj8dhssdi+WExY83Csg4HdhqtcHh1XHQa6C7VQRhVIZXruG0agXo1EfQk47LMx91TSkige4sfw+1ndvY6TvOM5MvIOIJwatyVxaZRoWVv5clWciQCoTsdIGCRwEExV4pACZx1Iz5W/0a9JHm4gnUCqXRaPUNaBarYn2mclkTI3S4UA0GhVgVIDMdzm+5X89ODgQYFVmXc6DYMx3pRk7nPSb2iSVp1NIUPOUubUimTl2sVBErV6Tayu/6uM01MMRy9lsFrdu3cLp06fbUc48hqC6urqKM2fOCMh2X89uBbrA+uzWvnvlJ7oCj7RTYXLtekMaitkEtuevIrV+H4ahwds/Cmd0CokkUCzW4LBVodU34LTsI9ITgj80jL35h9hbnEffifOoDV3AzaQVpVoTx2M6YNzHg82r8DuDODb4FuIJP67c3MbWTgZOi4GXZn14abwEt54EnEPYNvpwfSsNrVHDhdEoKvkKPvh8Aw/W8/D7bLh82QubawFre7cQCfbiXOwkYhYD9WIatuApwHMO2zsHqGd3EbCUJcDGHh2GNTSMdBlIF0pSoL/f70aP3w2L1kCxkkeuksRa4jbm1j6WohEE1tMjr8FlNQNozFzdjoIYT/T5HH1wghFNsjTNUnukpkbNUOWL0o9Jk65SudtARC2WEb2FPAhGElBksZg+1UoFqVSqHWXM2RAoCZwqwpffEfB4fDqdlvN5XUYW83r8LH5SGwOOHmmkygyrwJ6aK8+n8MLjGTTFMZkL6/V50dPT87WRyYdXiWNSILh58ybefPPNtsaqvr979y4uXbok99F9PbsV6ALrs1v77pWf5Aq0TIVUvioNA9v7aSyv7aFSqWEo4oS/uYPywSqy+Srs0SEMTZ9FqWjD3TvL2FjbQaNaQn+fC2cuTiHiARbf/yl27n6C8NRZ6Kf+GmvOCeh2By4M+RF2FpHKrKJhaKhp/djNWLCToEbcQI/bjkFfCf7GdWjVLTR8Z/DZfhBXlnYRC/nw1vFpxDdy+Pf3HyKZLuHkTBhvvdkPo/kA+8kljAzEENOraO7fga5Z4B/5EWD0Y/WLj5FYnUOjVoYnOoypV/8GA8dfRkOzoNxgaokBi6bBLibBGtL5Peym1rCZuo/VxF2Uqjn0+IYxHjmFfv8kBqLj8Lr8jzTXJ/ls/oixCZAER4IrgY+AR7AlOPp9fszOzkquqKqzQY00l8sJkPE4vgiI1E6peUrEcZH5rXXUanXkczkZX5meO/2lqWTS1FbdbhkvHAohNjQoPlpT8yxItK+pJTcE1CTdxmKVv/f39/DgwQN4PV6EI2GZP4OvqOlSW+006X7T0igfK4H1ypUrmJmZkcN5Xd4bX11g/SM21xM4pQusT2BRu0M+nRV4FHBjOlLNggqtnM1W8aJSzcCXd1bx8bUlbOymEfDZ8PpLMcyMarA0G7i/XcJauobRWAwnYkNolitY21pBIrMPm13DYCyCAa8XB19+grVrH8A/OIH+V/8bksFpbKXLiLkdGLJkkFu/JsUJM/5ZLBTdSFU0MdGOhpw406vBlryKSnYL1v7zmMv6sJnIYSxqx7i/jp2NBG7MV2B1RXHmzBgGY17EdxZhVHMYHxuEtbaFfPw2arqOhn0I5Z0iUndvwSgV4XAHYXP2w2obRtPqhSPgQXg0htBQL+weFj+QbE5U6kVkSnFspu/j/tYNxNPbsGo29PpGcGzoMiZjZ+C2e1vRxF81nT+dp2lepdOkS42009RLcKP2yVQcapxrq2sSqUtwYm4qzd0EU6/Hg2LJDDqyWKxwOh3weX0IRyOwO+xmZaxWoQhWYiLQlcol7O/uicmZZlSCLAOWiNSFYrHtW+V8qKkODAxgIDYg+21ne8dMnfG4xbRMfyrNwTarDZpFx97eHtZWVsXA3tffj96+Pmg6o5YdcLncrVxjs3CFStt5nK+1E1ivXr2Kc+fOtX2yBGmuyeOAVZ33bUUwnuZz/r5fqwus3/cn/D2+v8PAqoJuzGIIZg3e/VQe7388h1tzW7C73RgeciAYjaNh2UbA24t0uRdzOxXYNQveOjaF8agdqzs3sJ5YhIEaBrx9mAwcg7FdQG5rE8FYDLaxWcyVbZjbKWLAacF47SHyN3+OSj6HwIW/Rmn4ZWxlm8hXKvDbgHFXA9rBPByWJoZnLiGd0ZDPZRAMZqDXbiEdX0dVn0Bg6E3UvINYO8git7uDEZ8FM5MDqBi7WNq5ir38FnS4MGAbRxBRWA0HyukyDu5vobJTQK1Yg8XjRPjYGCZfO4PIxID4kBmzVWuUkcrvYz+9iWItA80KOGxOeOxBRL2D8Lsi0PnlYzFViiM/lZ1EECC4USujdkm/J0FLRbpSAyT4pJIpLMzPw+8PIBIJC8AQDGli5Tn1Rh25bE40RoIOg44IqnXDgMNuN6N73W7RNpVGy1vk8dRC+U6tl+MRrGVHGYaYgDn+4OAgAsGgHHuwv9+OGFbpMwLchunbZh1pXieTSiMYDGJieloig5XgwHum0EBgVPcdCoXE9Nz5UgBJs/K1a9fwgx/8oK2x8nqc6+3bt3H+/Pm21swDOnNjn8pD7F4EXWDtboIXdAVaeZct36DRivBtB/7Sq6oZyKQSWJpbQCaRhr8viqavhvmDK9jOLmEydg7T/W8hXfBg9yAOb6OEkLOGUmMHVS0Nm5ZDr9MPf2MUOzfzSK7GEYr1InT+JJZtbmzm6jg+4EOsvoT45z9HZnsVsfM/QOTkeWQrddR0P9yeQTRyJSzf+FTe+7yDKG5mpVDh0KUgvD3LyCduwGqPwjv6N1iqTuLThR0YiT3MBK0YHfYhXlvF/fhNZKpxRF19GPK9inQigmSyBi8s8ORziGg1ODQDTStg7XMgNNOHSGwIXmcEFljQQAXlSgHValkCbOx2J6xWO9sGmBocawlL+sjTjwhWmqraiMrES9CiyZcA63G7YTQMicLl39QmCazMR2UULIGJZmKCsvgxW75YAg4/03/q8/vE7GulT9pul4IQBCMFmvxORdaq4hIql5bgyt8JeDT1EiD5N78noPM4vtrFHQiqrB9stcAfDKJaqSC+fyDa7tjERAvAqybwNgxkshk0G2ZwUygckkIWhzVMBay8xzt37mBkZKRNuypAisFL/f39Mg/lK6YwwPvvaqxPj9V1gfUIa91pSnmcWeXbvvs6U8zh77/pOod/U0TSmdumbuXrCFKZv77tlr/puOeHOM3IX9XQ21AdZliP1YQKSa+Jr93D6pVfori7CE9PL6yjw9i05JCrVzDkmkIfxlErW1HRm0hVCiiWMggEdAT9GrTyBlDaRbPqR37Hj/IBUKlW4R7tQ97nhTMUwompACzF+ygd7KJaLMJmy8NiSaPRKMAenEVw+F3otiFsLa9h+coNpO9uw0hXEBjtw/H/fAbhsTxy+58DsMMZeQsLBz4sbsURdtowFPLA49OwmX+A1ewimhYdA5EpuDCFTz6N4/a9XbgdDgyFXXj9fAwzE27sZ+5jK7uEut7A1OAZnBh6BXaLD03dTDWR56caALTrUKkyEubKPYtX5z4mIBDwCJ7U4qj5cV78TMCLxWICpAsLCwKq/JtgTIAj0FHb5Pk8VqWdsLIRwZAvgiBzV1VpRPGNtiJ2qcXyPI5BQOaLv/NYlZKjShdKJG6VhSxMDZeFKiS/VddNPzBLHtpsCIZDAqw7W9syBv2z21vbIgSw8hKjlxnJzGsTeJnT+rh0GbVGvBY1285IYpUCRC1bRUyruVMAOOzHfRyvUccf1XSsgrSOul8O86qj8Knnh98c9S7N47rAeoT1+jbw6vy97bs5lKD9dZuoEwwPb/Zv2+BfB4Cd13rc3L7ulhWhfN24nfN59hu+s6oQIaOBBjU2WFCuN5HOM/KzivreMnY++Rlyi5/BZrPAN30WkUtvoVr3IHlzF4X1DHSHE57ZCWQjARh6HUPOOlzlBBrlfdi8DZC9ZnJAraSjmCoim8mhUmngzEuXMD3tQmbnYzg8ETg8UZR2b6CavAtDM2Bxz6ChTQF6L7zhMcTXcnj40R0Japl45Rh6TjhRq9xCLbMM3T6CgnEM6aIXNThQqTRRr7DSUA0Vjdq2A1Z/ENk6fXJ+bK6kcOfWKvYOMrDbLHjr8ijOntWwHP8AO5l1+Bw9uDj5Nk4NvwK77jGJvd23rqP3udnNrvX7s+3VqvYf3wmUNHmKibRcEVNq/OBANDwG7RAomMtJjZVm3ng8LkBIAOwMQFKgQvMtNV2CMwGY72LgbnW/4bgEKo6lCjkQDAlUyu+rAMv0p3pkDnU2Z5A0Ht3Mn23VCyawgsUgrFYBSi7y7va2aLuhSASLDx5I4FW0p0euybkxOIrvrCd82AzcqdUfpu+vo8VO4Dv8+XF853HA+k3geVRgfRz/VNfq5EXfpsAcgVU/N4d0gfWIj0KCJdbWJDSeRPq4wt1kAjs7ZiADzS8kShKgypfjuTQ1dQIXjxefEEugNZtCZJS6FVNRG5DjUeLm95R0Sbg8R0mqPI6RgSRISvpS1q1VIJzj0oTFedFcplpfKWKlFK2iCvk756PSDngPvCaZhgqs4Lg8R5Vde1Yg2/b6yQcDda2JnWwRd9Z3sLyfQK1WxfGQC4OFVaTvfYD87ga8Q7OYefcf0NRDWLl2D418AcGhGFzDY8hYLSjsLUFbu4XGwQqsHhd6z11C0mFgcfcBCqU8bHU7bCUXGlkNkZ4BjIyHEbDtw+32olqroLR7DTYjA2dgCNWyD1t3lpDdj6Nn5hIi028hnbVic3MDPaN+DA1VUEnfQqVQwV4ugoZzCv0D00js57Ewt45Cvg6LrmGg34OzFyZQ93pxbS2JfFVH2OeCrV5DfDeNXK6E6bEoBoZKWE5+JoUL+4LH4XdPwmkLImB3osfjgtPWaqjerpWhclc7U5OefQ4r96tZJ9isXMQAI4Lq5vq6VDiKDQ4KqJGulO+VGqoqCMH9SJAkzXLPK9Mti/aztCHH5u+qsIPav0rbdLpcZjlFdstpFZNQbML0vdKcznGdEg3MXFReX1JcDLaPMwtGUoMlsPqDAbicThzsHwh9shJTMh4XYcDr84lJ1+awy3k8jnWEv64xwGF21Zkby3VT99Bp0VLH8FzV4aeTN6jcWrNhg1lNilWlzMD6Vn0yCgodAlirh+IjwaR1rjJJK2Gk8z4OC/mK/3TOT51/1Ps/Ivt+6od1gfWIS65C3GlSOnXqlNmd4tCL0X8MHlAdNEg4jB6k34PnM3JxeHi43aqKp3/++ecYHx9vS8YkDAInx1e1QlXLK4IjCZ4gR+awtbUlDIJRkSR0gh1BkNclEHfOkYBNSZ1AznHUbxyb5yg/DNMCxsbG5BhGVZJhqEoyiliVmYyEQmGB56relk8VZM2Kfa1XE/laAx8/WMGHC8s4KJTgtmh4+/gYXo550NhfRHZnE85QGJ6RCexlktjYWISuGejpHUJ/3yzshhXb13+Hg9u/Beo5RKZOYvCld5BzubCwt4zNzAGscGDIO4w+exSJdAWJSg1BpwFn+QC5xH2EwzVMTx6D1zuOzGYcSx//Aonlu/CPnoT/8t8j4RjH+uo6nEjh1LgLXlcNawc1LMV1RCIxnJ8cQD21ibWHi2gYDjjtfmjFODweoOwOYbfhhi0chcNrwG7JoVoswKhbEOuZAGxWzG/dR73exHDPKKzWEJL5OrxWDTO9AfSHfND1VtWpR1WEO3bxV3XXI5LGEzmMe4v7jNWJyOC3NzexvLSEgVhMtFRWLOLepGZLWqDWyHOk7KDDIYBHYOU+Z+s2RujSbGsW1rfCYTfBS2r8tsCTpQn5mxTNNwwBVhFepe2bo1XCEFI3mN+zOw4L7XMcE+SZ3mQXMzPPYc4s4cjtccv10qmUHEMw5dirq2tCvydPnoTd6ZB1tNnt5nW+5qXASd2rWgN1OMfj+vAeyCcopPNdnce5ilbs98s7z2cBjbbpudmU7ynEm0U1qvIuwojVZvaqoOPC4RA+pcztChw5DnkHr8uxGeRFPqaur7oEkUdKqlKxKMd2aqscQwn3j9Pcn8iG+44H7QLrEReUWuC1L64J4Q2PjmB0dFSIQplDuIno88llsyK5Dg0PC4hRGl1cXGxvQAIzwVb1gXz//fdx7Ngx2YQci0TA/xMTE7JBVSUYVVNUEQADL+7duyd9JQmEJAa+FIjzO0maV1KmponpjKBLIOfGFd9SoyHz5iYnQfIzTW2cC01VPK5T0+Y5JDISA4GX86KwwGs9fSlTNQ03CwUlS2X8+/U7+HRpA1a7HeNhN86NBBD1VlAtJVAno3V50LBo2ElsIJHblcbkPmcYMf8UgnUHiiwakV2B012CpycKX/8pVH3TuLFbwK2NHUC3YqY3hsvjEyhVLbi2GkcqEUdj5zrqlbuYOD6Kl46/C1vKg/j9h8jv30GxsA7v0DSyI6/jXjmMdK4KRzmO3uYBfHYDGUcfqs4eTEQtmHJvwZ67jUo+Bad/ArVaAGs3vpS5+6cvwD44hrSWxEb6PoqVhBQZ6A2Moid0HptJB5Z29uFx6JiMRBGwe1GqsvCBA2N9AUR8LrNYoTDHzkYFSkv9ao3lI5LGEztMaIul/xoNbKyv48H9+0J3pC1G/ZJOkomkMHjuX4IVGTzpj/RFzZPmVYIZX9R2lf+TkcGilTICuNVXlWAonWoahEMT2LnXSXMEEv5N+u8gjo0AACAASURBVOfqiUXIogt4i2ZssQpNsFiFAnoey3xVgq/NxoL7ppbM9B9WXbq/sCDjnb1wHi5KTh1lTL4JWDkP0qaKIFb+U6XtUcDmXHiM0sw7NVjOl+vl8/llDZKJhAQ8sfsO584OPpwP14r5vQysikaiElTVuUPIf8inKLwoK4MCSWVupw+cCgX5E4+hMkBeSp5BXnTYciCdjVqAS2WA83r6fOVP39JdYD3iGnIzzN+bE/BJZdICmAQcZda9f5+aQh1Ou0M2dX9sQICVG2h5eVm0ShI8NxPBigEXJIhOYJW2Vn6/nK82nCoMLukCrW4XnDKPnbs3J8BKZqNKmK2srEhtVOV74rH8jSZp1jtdX1+XgA+Op8zP1FhJHJwX8+A4N0r+nfN83DJR2mRpNQoKJB4lXT4trbUFqzI1ajX5egM3V9extJOAz8WqQwbKlUXsZ+aRr6YAQ4PT4kZfcAC9wTCa9RLq1TwsTRea5SCK+0VolTjC3gQ89j1oeh0NbRBl2zE8OGhi9SADlyeAkf4YJgaGoFs9WEsVsLGxhuT6F7A6tzB75hSO91xG8tM97FxbQKDfhv5LQwjPHsO2FsbVnTI2MnWglAWWv0CwnsPsS69hYGoaYWcWlsw1lPZvol7RYGjDSCcNlJJx9I/MoO/ERZQdBuY3PsVm4r40XA+4ejHgHYOl2oOlrSJKRhODsR5oJQN7Swdg857eoRCmZ4cxOBCGhZ1vxGxH0FKGPn7zbKKBj0J+bC7OHqhLS0sYHBoUYBWAbBhIxOMiMDKfVdrIWa2ibdHcSs2Q4FoslySqWPynLdrp1IQUKCh6kFVhHnTLpKyAS1mO1Bh8JzAR4Ej3SoskiBDUOv29nBN5AaOE+cpnc1h6uCiAe+rMGbh8ZvUrCcb7hvgxXoP8gWtB0FGaXafJmgIH+QC1QmWdUjQpObulkswvmUzLNRl7MDY6KhWkWDSD53LdeB/ZTEYsWpMTE+gb6DfnqOtgNalPPvkEFy5cEEsZX1w/8hiCqorEVhoy7508je408id+5pqQh6r6y2ovEFjpkiKvJN8kf3nRXl1gPeIT44NemJvHiZMncRA/EA2TfR25qSiFcUNReivmC6LJDQzG2sBKIiDQEXy4oWky5obnhvnoo4/aGis3FLVJVRtVmamUL5WEwuuJqapOYL0Hx2OAlXOhZqwYCUGV5/F7Eg03qzIbkwj4N002JNrr16/LZqdUyzl3SoyPC8D69NNP5TiCu9Kmnx6wKs2LQUuQXqUbW0msre6jVq7CH25C92WwX1hHPMvG1EDQ7ULM40a/rQmtvIdaJQcDvcgbs4gX3ag30gi6dhF1ZeF1ulFvhpCK17H1cBXZ+B7sTjd8fRPQvKNIFyzCpDSthFxyCUZjF2deOoHJkXPYvLKH5d8tIDgUwezfvgzXZBh7uTwOClbs0s+6sorc/BcY8es484NzcPe7UawcoFLahpHLoJpwY39DRylbRmy4F6HJGRRdPmQrKWSTK9BraYRdHoRtUdhzVuQ3s8imyrAFfRg6M4NCw4IvPl1AOlGEO+DC9PEhXH5lBj0DIRNYH6uxHpEYnvJh9FVurG+INYb7lAyeJl1KUwd7+6LJMqpWpZeQtkgrzlalpGKljEg4LGBMhq6ifjvNj0o77fyO+7iztZuKMVC3r8yfhXxeAqxIZwQhAjF5AAFQTMaGITRy7PhxMR8LsOZyWF5alpzaE6dOweV1HwlYORbrFpOOX3rppXbPWdIx96KKnCZ48ffOvFo1b1qay+UK5ubmkc8V4HE70dNDd5JZzYpzp/BNPyrvjbyP/ISBVlxzsQi4Xfjo448wNjom9620TF6PfIfXV3yGfIeCO/kfP29ubso6/ehHP2qXXjzsf+XzoFuK1gjex4v26gLrEZ8YN9f83DzOnjkj1VT40CktUuqiRsrGycNDw9jd3sHu3p5UZeHmoqRGYCVYEXxI1PyexEFio0+WxbQJ1NxMygerpGLlz+Rm5OakpizNmOt13Lt7TzY4x+00BVO7JgNSpmCl9XIMXpsbnPPmpqUGS8LguCTaL774QkzLJFBem8eqZtCdS6UInOfzXN7LUzfZtKR75oQajSZ2NhO4d3sNaytJFIsFjM1EEJvuw+pBHOtbW5gaC+H0pB+uwn009m+gXtlD0+qC3X8eWdtFrJdCyNaq8NgKmOjREXQBuVJWGo5r+2kYqQyKlQZs4VHUvWNYXcuimMlgaiKKenEb8ZXPMT1lw8jMJCqFISQ3bNBdDmDcil1tG9liEj3eCXiaQ7h95RrW566jf9SPnuMR1NxVFGol2Cw29Dj7oSWiWLyZRT5TxtjUANwjfVirl7GXzcBSKWLUZ8OkzwFnOgcjXkQ934Bu8cIW9SN6chiWcBjz9/awNL+HQrGMngEf3nj7FKZmhjqAtfOJPps0m6OQH32aNAVT26E1hUIr95pFt2Bnexvz8/PC8GlWpXWGwEbBMRgJSyoLqxyRyZN5q2ITCkhN7d1s50YNU7le+F3nf54rkb6tl1y/VcCBWh6BknRC2iMtE2ioyVJz47Gk/9NnznCntvNn788vIOD3Y2Z2Fp6A78jASl5EnsJCEJKP2yr3yOsSuLgGBFkW41c1gw9HEvPYBw8eolgswe1yoq+vV4QOCuzKD6rM4Lwe5y/A2rKAsdgGlQIqF+QfvE8qDOQ5VA7oUlKxJlwT8h3yS64Lj+PavPrqq+1+tof3AZ8FXWicA+/jRXt1gfWIT4ybg4TAwCXWCN3Z3ZFNrEwek1OT8Lg92NzYlI3TP9Av7wQmpSUSNCVEv2UyUQTyyiuvCCGQQLj5uKlIEARLEgRBjloxCVeNQQJggjxNwcMtsOWtkPkQtClxKhMNmQKJjd9TYyZw8jr8nnMg4JLxcHyadqenpwXESQy8vsrfU4yExEHCJAHyN4KqAvanpa3KY5PgJdMgXMiU8MUnd3H75jLKVSAQ9GDqxCCyDQ2f3d5EvlTCf3pjEq+f9wOZG6gl75tM1BoAjBAO0jaspwzUPL0ID8TgcGWRys4hmd+Cy+bGid7z0KoBrO4VUNQ80B1+1HJFOCt5jPZ5kN6ex+rNX2K4J47ByRCCo+/CGX4N25l93Nv/FGvZB6g3qhgPnUS03I/7n9ySv/tPj6AaAvINajYORHy9ODE4C3vZjxufM2BnHy63BWMnh2CL+bCZTaFQzGMiEsSsW0f+7pfIbq3C6Q2hd/os9P4Iks0E2KTVqfWjmHAgHi+gYWtifCqGieEoHNJL9KsbvzNs6Ygk8dQOIz1sb26Z+7QnKqZg0opEwMcTwsSpaTFvlJoVAYJ+zf6BAYnYpZ+Ve7szarYzMp6Ayb9JZyK0tnyrBEQVRfs4YFWCJE3Q9JkStKmJUeMj/ZDeOC9+puXn+Inj7ZZ1TB+au3sP0UgEY5OT8PpNc+q3iTfK3EyBlryE90vaVoIBwYi8QwkQygV12BRMfsZiGaa/uNqOGSFNMXKawE3eRu0/nkjI77wHJYjQx01r1cWLFwUcuWa8X/ITWuLIrwisSmCnWZf8ROUXk/9wzuRTBGbFW9R9cH7kL1QQVP7xU9tw38GFusB6xEXkhtjd2UVsYEAIlRuLvh0CFTcdNyAJjQW7s9mc5KLRFMRNwU2lUloUMXIjEpjphyWQKZMRCVuZkNSx3GzceNyo3ITi120YslGtdpt8r8yw3NgEdGX2UrfHeXAcEguJsbP7Bcfhb5yj8s9y4/OeVaqQIii+K5MYmRWPO5yofsQl/U4Oo7ZKk1UmUcTtaw+ws74vRRMGBiLwRn1Y2EjgwWYS7rAN09NWBH05NMp7CDlcGAiOoRTPYG/+NjK7GygbOkITF9B/7mVsl1exsPm5lKMb7T2G2dhlFMoBzO1kcVBoSN5in62OUHkPzcw29lYeYGvpFgLeNMYmI5i+9F8Qnn4Ld7dv49rSeyhUUnA7gxh0jqGwkMHegy2cfvl19J06g7ndOFY30ijkmoj1RPDO5eMYDLqxfH8VDxc2kC9WMHZ8BD0Tfmxl15AsZjEQGkbMEUVxZR6plZs0hCM2cxy2QTZBn8dBLoHpoUsY738JO8km1uM5+L1OHI+F0eNzmUWWOp7A8wysNPMmkylsb23J/me6DU2qKtCGwqQ0Fa9UhN5UK7e+gQHpJMOKS9yjKrhHaZ5KO1V7mu8qup0gq/a8Ou/whuUe4CIS+HMZs4A/BWSlNZIWCYScMwGOriJKNByPoLG6tCxC6cDgoKTbfBuwdkYEq24//E5pz7w+AUkJ1fyseAePUcKBCrgMBIJiEt7f35V1k3s3mpImZLqhGPVsQTqdER81q0HJHMT3bBWFQWVIKD81753z4JqQJ/L+lEWAfJCWPgIxeR7/Vn5rxb8UH+R45C0co5P3fCdM4ykM8r0B1k7fyJNYNxWtxqg/NlxWBMWNoTRLMipJEWjQLGc2WuZm5Wbhe2fAhIquVVKyKGAtU5Uy/6pNRqagpND2vTWbpsSpmbVAlUSq8v9Udw51PKVatXnN43VhroVCUYicnUHIAHht/q7myjmpyEe1xvyN81FR0eoaT1VbPVS7tlptYH91D7tzq6jup2ClJuuywTLQA3esF01vGYnSAxyk18SMPhQex3jfCdQSGaSW7qFRTMHhdiE0eAy+4Rmk62kkcltw2r3oCYxI5HCppuGgWEWmXJNoVXc5gczdj7H/8KZU38kU2R4sDrsNmDn7KkbPXEZaT2Aj/1B8giFnD8obeTy4cgs2mxfn3v5b7BsRfHRzFbt7OTRqdZyciuCvL/ejz5JCav0hkvEU7D2jiJ0+h7yewfLeXegOOwK+YyiVe2Gp1zDkLMFd30ezsoq6nkXCqGO/YoUvcBKRyCnsZTWkClUMBNySdhNymxHkClifr1jgrxasUHuLAiFLAnJ/UmsVumo0pJoRBVz6KgkIUhDC4ZBC/L0D/SIcejzerwArbRwCNOyNqnI7CXitaF/uc1qEBID0R03NVeGIzlxL0XYZJZ/NtYOVqK2RJxD8FFCTthj9TwBVvViZmzs8MgyP19d+GN+ksXb6IbkupHUVEd0Z9avyy/k7758g1/k750bhwyz9WEEul5VlVuDLdWBDAU6K3X94vkRB663axRpknXkfqoetek48lsIFX+Q5nZYszp9arUrJ4d/K7NypUSs/rYok7gLrk0C0TqlawMTsbKFe3Awq0Vs9AG4CHtPpE+FD5GZQINg51c48uE6QUFG4vKYkUZMgNbNMWieY8RxlwuAGYXcLEqQCS7WxD5ca45w6IwdJhLzm43yVSiJUIK0kcHUNNZZK9ua1FPBx/grYFaBS8DSMBjY3t8xgq4F+RKM9ArAq0llJuCZRmYEfnQTAuas8NuWPesJboHM3mNCqElmNBrbvLOHh+18gu8a0GA2+4V5MvnUB/ScmsVuKY3HvIdKltLR3c9mC8LmicGhWWKpFeKxN9DNFJdAD3epEo9lA02CBBptZnJ7rxRKJpSLiuRz8TifCqGL/7qfYeXAdmt0BW2AQGxv7eHD7tkR3RoeH4YsF4er1ojcWg17RMffRl1h78BDT5y5i9MI7uLKQwc37O/C6nBjqC+D8bBAxYw3pud+hnN6BzRNE7OI7GDj3GvJ1tqdbgd3WRBU9mN9xoVyzYKbXi5ijAGvpOsqpWzBsbjT8J5HRp7Ff9qFoaAh57JiJ+jHgc8Ha4t6tHfrYjNan9xx//0qP0565B1l4X0Wr2+w2AcL1tTUsPnwoQCqR9DSDtoo/0DKTzmRMoZQBfyLwmr5R0jHpggE7FqtF/nMv8ztei5HI1JR5LKNlhSaMJqr1DlrSTd8sx2KQD6OUSTO0+pDPqEpQKp/23Pnz4LxVLjqtXfRHCp22luEopuCjCLJKK/2m5/hNxxzl/M6xO0H/sD9X8WXFVxTP+jbA/EPn8Cz37OFrv1AaKwmD0qkphbYaHbdMISQeZZZUtv5OkOJDorlDFTPoXAiaL+hTUD4Ygg5zzWiu4DXptyCRCFg2IURDoqXJRdUW5e8sjE0ioWSq0l/ICBhcwXNoCuI8OSZ9McrnqcCQc+MxytzbOUeah2l6ofmEflsVsMSxVKQxzbZqg9NMy7E4LwZXqZqqbMhMQqeZitff2dmVQB/TrOtv35fye5BJMBqTQM3xuIZkQJw/14zn0Y/y9Bsrm6kiDCeR0nSVOla/mMf2zfuw6QacETuCw0H0TE3CEerFZjqD1VQc2UoNB/k8ssUC/E43+gMhBJx2hBxODEWi8EnhDzMVpV03t2nG0KYqZdxYX0Uim8XpwSFM90RRyyWQS2yBeS2eYD/SqTyu/OqXmLt6BdV6GQ6vC8FoD6KDg6jmK9h+sCJ+4Vf/+j9j6tIPsbCVQzJdRE/Ah6FYCL2+JjJLV7H/4EvoZLihUTR6ZuDrHUJf0AlHbR3F+HUUqg0ktCkkan3Y2cyjkknh1IiOsVAOKOVQ1foQd4xjsWRBvmag123F6YEgRnv8sLYdrJ25rMLmjuDlezbsi2BH02a5WEIwRLMl80mBrc1NiTVg31nW5eV+pKuGbg3SE/c5aZL/GQTVMBrtAvWkFb+kimiARWunswm41mrSnk5FGktgD61RTdMKpYROgoUKFjIDrZvi3uEx1MZUECB5E9u8WWzWdoUo0jJpqtOVcpTV5bXV/07QOgx0CpgUT1D+4k5g61Q+FPB1AqPyPysBWpQL6KJkqDkcFqo7tWM1J7VeyiJ2ODBMzYnPmS+lhDxdK9hRVv9ox7xQwMoNz3QQbloCizKzcgMTwEhUdJwTgAhEQ4NDJrEQD1sBPASATo2QD44tmH7zm99gZGQUvb19snIE1pMnTwgx//KXvxTgUPlUJBYClgQkHD8u/hOGu//zP/+zgOLf/M3ftB3uPP/nP/+5EDnDy/lO4WBubk5MRQRcFVhBZsDiDIcLO6huFgwsonZ5+fJlvPbaa3A6XRLVy+CNQiEvc1Q5YfzM5s8k8g8++EB8IZcuXZJ8z4WF+xLkxDWRyjQup1RY4Xx4X/SL8L4YCcgk8A8//FAYxLlz5yUSMRQKynW5ZlwDtq96JgEGLS2ScJDPlPDw5hIshoGRCTZ9XkeleB9OTwSe6AWU9TASlSo2M1ncXl+XKjxnR0cwxeAJqw0OzQKH1SagIwFR3DNGU/5Dt6BYr+PO5gbubWwg6g/glYlJ9Pk87fQJshrmgjYbNdz99EN8+POfIb69Ds1g4XsdTWr77CBTa8Df24u3//4fcOa1t1FlWx6DTbEtsFp0aM06qoUU6uU8Cg0dyxkDm7kGIj43jg144DfWkFz9BcrZdbh6LqIZfgNfzFXwxfVVTMV8eG0ihNr6GnL5MoLnTsPoH0AqX4FmNDAUdmMw7IdNVNav05G+TWc6GmP5ro8iw2XOKoOExBRstZoRpju7WF1ZkWpFrMZEbZV7moKvqgCkTLeKaasAJbX/aVKmxqqYudJY+UwUKJl+QpqG+bjM4hEq1oDjmaUXDdF0SVvkMSKMt6ookaZJUzan2Q9WFXBgVO0fAqzKMkWBl7yGL87F5FlmKzy+yHd4bGcRG5XPrkBMVW3iHDkfFVGtAFMJ/CpQjOepiGveH2M5VJAUz1FuMc5LmXG5BipKWs2VfJvXVPyK31NQl4YLrdrNHJ/jdPLC73pPPcnxXihg5eYlsFL6ozbZGUlGyZSAyqhZlg6jz4tJzfS3kInQ5ykmoFb9XLWofMCfffY53nvv13jttdcxMzMrbaXMh+6RMQmMJAoCGjcMgY5gRk2U8+D33FT/83/+TwG2n/zkJ+3KRtzg//Iv/yLA8+Mf/1iYwW9/+1shOoIdBQRFIGrjtn0drR6L1IRZgIIbnZv57NmzeP3115HPF/C7330ooHj69CnRHNVYPJZz5Tx//etfyzmc59LSMq5e/ULAk6XUent7YLeb0jjvi9fhfTFymNHKvH/Ol4EMbMrMc86dOyuE++tf/0qA9Y033mjXGn6Sm/X3xm5FBfP7+EEWd28/hNtnx/CYB438PGrxa3BYbAiOvAtn9BxSFQPX1lZxf3cHw+EIpvv6IfUSmoDf6ULI5YbTYkGt2UCqXEamUES91pAAsYNiHvMba/DaXTg7No4oS0QWc1J8wGaxS7EGu1VH1ONGcm0R7//0n7B8+xYs1C7QhBl/ycAVHbGZWbz9d/+I6bMUdMwG12bmkAZdgkPMLu35ch1b6QIKdQMRrwO9XjsczSyKyXvIxxdgs4fg7X8ZiXIQi8tJaNUyvJkkDm4vwB7w4tiPX0FgZABr6wfY2DhAwOvCyFAPor1+2Fg3+DnWUA8/a9FY2RYul5eG5aq9G/NbGdQkbgoGH1mtspY+r1esNEojUzSltDbSPelG000mTxOtyvmktloulYVfEEgUeIipV4xWZi1jPjc1LgOnFGBSmFWNx9Vx/JuWLI/P207FIZj9McBKIf7mzZvCk/hSPlDeK9eBPIB+XpW/rtaSPE1ZwygckN4pTNNHTLonLVO4Jy8l7+CxncCprsNrqGIyKj1QmdAVCFPZUPxKuaGUK0kEl1YpST5Hfk9BgSCqLH3KfE7h/kV8vXDAeuPGjXZUmQrGURIYN5tInZKAnReTqapTydqhYj62/H6FGQLNr3/9nmiLqiLS5OS4SLwKWAlMzLtSEiElrH/7t38TgPyrv/orAeJ/+qd/gtvtwU9+8t++Aqw//elPBVjffffHUoD9vff+Q8CJwMU5HfYlKKmNWjg1xhs3bor2SBDkPdJ8xLkQJD/66GMZ6/Lllx5bv5ia8XvvvSe5YKyS8v77vxUt9sc/fheTkxNtQUPNgYD5i1/8QoiVgkAikZRrjIwMo143TdjMu2Vww8cff4z+/r5nB6yCiea/SqmGZCqDcjOLXGEVzfIBepw6vE4PnMEZ1J1DuLsbx43VZdicDgyFwlImMEnw1DVEPF4c6+1Dj8+Lg1wWq0yVKNekVF2hXsVBPgW3zYbTw6MIuLzYSiaRzmdFw603me9aQZ/fh4ujY2jE9/DBz/5vLFz7TEyDZkpQK+nWouPYS6/gRz/5RwyMTqLaaCJVZDlLIOT2wC4F3BnpTM1IQ60JZCtllCtF+Ox2+KmRGCU0KimJDLc6g4DFjbphRaNcQ3xlHUv3l+EMh3D8/HFp7n37xqIUi2g2gJnjQ7j48jFEe/wdYcGP5ves2sZ9G/OUCOBUCoV8QaJ8WVmJe5bWn7WVVdnH1FqZCqeEZwKrFFNpNNoMm8xeaZpMxWFtXjJ28aW2ggCpdWbSaQEdCsqqk400QDeo3ZqN15UmLB1zMlkJoCJAMEKZxfRTmYyUTKTmS8Biug3nTZ6h2tz9MaZgunzIB9566y1ZNq6D+KBTKbFocW68Z9UwhMfw/jo1YwoIZmtFoFquiNVuZHhE+OXW9pYoKKqph3o2XDfSP/kHgZdrz+INqhANf+fcuAa8nmqCwLHa2QwtjVSl51BRUOZhBdJqrvxezflF87e+UMCqTMEqXFtprCrClqZSl8PM6aL5gcCqHoyE4DNVpeVf6rTdX716TbQ6ap8KWKemJsXk+Thg5UOmf/JXv/qVbOi//Mu/FMIlsNI8S401HDbDxLlx/vVf/18xTb377o+wtbUtJlRKry+//HIrQbrVVaKDu5DwWF7w6tWron1TuyXBkKBOnDgh5lfO7eOPPxHJ9aWXLsHv//1mxoeB9cMPPxaCePPN18VU3LlxeXkSJteCa/jOO+8gHk9IIjhNwNSIb968hVQqKfNeW1vH+Pgo3nzzzXZY/LcxyO/u90exrKoEHTW9VGYdS3MfoZyMY3TyHPrHzkCz+/AgnsJni8uSoB8OBJDJZ2BBEx6HF8lqFelCDiPBEMIeH/ZSCWn5NdzTh5qu4e7aivx9fmIKbocdK3v7yBWKGImEEfT5sLC9i63EAc6MjuIHE5Mob2/h/Z/9Exauf9aqcMS7Fn8EmjYLLr7zF3jnv/4DfKEexIsFXF9dgd1iwbnRCQSkGLuZm9swmkgUi5jf2kSpXMDM4CBGo70ybwFf4armm6HptChjJ53FzWWaRnW8PD2JsNuF/d0M7t/ZwMb6DnwhF156+TgGh5UmYJq+1UDsZvs8vkhnBDtqkl6f2dqN9E8w2drYlP1KmiFdE8T4NwVjVbxARbErcyPzv3nXSiNVjFtS0ooliWXgsXT/qHxwFR1PYFXRwhyf5mnOjfRJMzD9vZwvu+kwRYU0xjFGx0bbZmTyMgqxKnjpD1lzBayku06/KIGIoEaaVyl1Kl+d/I802+Z7rbQfPvdquYovr12Te2WmAed+4uSJtllWzc00h5tWM/IQzp+WM+XKUiDPZ0IrGzXyd99997HVldSxjF9hfjJ5GBUJ9TwkEK1VirXTHP+HrNOzPPaFBlYlNZKg+JAlsGdwSFpMMc90etrs26i8RrIJ2/l76oMmplGCCU2as7MzLenO7BbDwJ2f//x/iTZLjU8lgS8tmRvCNI2ek2dIDTYeT+KNN16XTcqo2+XlFVy7dh3Hjs3ilVcuS49Q1tjkfGkGGh4eahMu74eblNoiNdVbt25LvhjzzZgykM1mJA/s7NlzeP3118SkRGDNZNKgINApGXI+nD+Pp8ZKjZtAvrGxKfdLHzLvlVKtFB43DPETc6OTaGZmpnH+/AXRiulj5edLly5ITtvnn1+VgKhMJiWAS8lZ5Zs9vc2sgMUMMxJw1QxUC3Gs3bqC9PYa+qbPoG/mJSTqTXzC/pelgoBlMptBuVbExfEJ9Id6cXtzG9dWzSovDt2KAZ8P59nhx+vD9fUlrMf3cXxgDEGvF3c3V1Gkv3loDGM9UawkE7i9uo6w14NL42Po8/oQX1nEh//PP2Px1jUx7YpvtTVHi8eNN/7L/4E3/upvAbsLC/t7+GDuDnq9frx76gzCLqeAXNUAdnI53F5bx8PdXQS9bpnTsZ4+uC267GO6Z/mB1+DneKmEL5ZX8GB7G7OxAbw+PY2Ag0XlNZTyFWSyOQGkYIgBPmZUjVpcJQAAIABJREFULUNR5PWVSOGn9xSPeiVTYzW1yACDl1p5mdRiaQ4WE2KrjyvdPyqoSAoRtNLYGDlcKBbRbJo527xp5sOa69CUMelHJUiSPlVaiHzf0rRU83M2vGfR+nAkIkFRjCCmNieF+K1WyO+tSlCq4Au1UzPBBwIiigf8IT5WntsJrPLoWn5crhFNwBS4VaAm33lvpHFa00yLhJlGpD6TJxFYYwODkl5TrpRx7PgxWDSLRNebpZMZK6DqAe9IC7x4Io7XCKytBgJmgFIT+/t7WFxaEuXmlZdfEevdV/cY3R8stl9vB4aSh5L/UDjgOARn8qRnExh51F359ce9cMDKEoB8sSKH2lB8gNyotOsTKNheimH2BDc7Wx21Xp0+BvNBm70HKV1duXIFsdigjMFt5HA4RYOldvbb3/5OpC6aPelrjMcP5Bj6R6l5KomNG/rmTXN+NKNwk9KUSmmR5tpYbECk2oODfdy7N9eu0EIiJ90SQCcmxnFwEMf1618KmJ49e7rNBLhhCYoEY4I8f9/b2xcJlRq0z+cV4uE1eE2CI6/Fe6N2SnMwpXzOk4BLCZzXpllHmXm4sbmZKUiQKOl7oZmIEiWFCK4Liffq1c8FgPkdzUFt4vnT9+QRR1BaVgtYhUE2YdRKSO9uolGvwN8zgLojgM9XV3F/Zxuzg0NiSr29uoJevwcvTUyhXGvi8+VlrKUSyJXLCDgc+MHMNMbCETzY2satzRUMRqM4MTiKh9s7eLi3jWOxQZwfGcN+JonPVpZgtThweXIKPqsFRq2O4vYavvi3f8Xq/F3lLm2xsyZ8vf14+yf/iItvvo18A/hsZQVfrizjxOAw3pqZhs9mQ80wsJFJ48u1VWwcJGXvsXpe0OHAy2PjGA1HhEHXqLUy8EmzIF+v4cbmOr5cXEbY48Gbs8cwFg6Lhk5NluX/LFyhlg9XbxWZb7aYsiitHQB7xIfw1A5TxQ9U0RXVL5iVl7hH+bvKzVSaDkGQLeOYgsP7VqZergXNtirnnDeh+g2TDuh7JBgqN5KZlmNt0wn5jmqgrnJhVdSychWxeD2vaQJ5U/jK8RMnRIAR7TuTkev8KT5WBjAqLVI1cCe48/4pgNBnSj5EoYBApmlmmpGmkVbMh03A5L1+ee1LDA+PyBpubbHCVQ+CwRBsDpsILLSQ0PecTmeRSKXhY/zJ6irOnT0vsSgClMzlzuckyIw80ew4VENfD5vReyRtSQkolUpZin5QiKFwwgBKAjR93gwYJLCub6xLrAd5etcU/IRITUWqMTVGtUtSi00io8ak8lkpCSpfA9tqqahgbhRVIUn4SYup0FlPE0q9bkiLKY5LwqEGSEKjT0FJqhLoID0PH/UhVbfM86jRMYWlVDLNUjQVmeYkb7v2KI/nZuYcSQgUCsjvaL7huKmUKfkSiDubqpNYCGrc/NxsTJ0R7UbGOpB1Ye1P3hZBcWhoUH7jvfFvEpmKEuT4BGO+qxqpXD8GNfFYxYSU30Z1ylABHpy76vvKc1QHkCf0+B8zbKcpWEJ4W2ZXQz4TMMhIEvkyrjy8D0YpXZyYQrVWx+2NDThtVvSygUIyiUyphFAgiN1UWq5zamgQTIW/t7mBbKWEU8MjErRE7bHcrGM2FkPY6cLa3i7WUwmM9PZjPNqDfD4Dv8OF6uYqPvvf/4KdlZVWeBC1VqYGNTEwOYMf/d1/x+yFS9jLFfGb+XlsZ3N4fXYWZwf7oTWbWE9n8MXyMrbSCfSyzaCP/S2zEnF8emQUA+EoUqyKxebe1L7cbtFWP196KNG/r03NYjwSRb5Sxn4+J4UUAm4vHLpFEiXC9BsyX7oNpJrZVeU5B1buRe5X0gSFQQqJrHjEAD3uRZVrTfpQPj0JvrFYpBIaA4z4cjnN4iakTxXdSxoUIKhW2z5Z5bvkOep6Ko9cFT8gX1DdYsiH1BicpyrSwmtRUB0ZHRVLGr/n76RnAscforEKWLMc4tycCPaKL3JM/iftcm60ptntDmmVR8mK7I5uKi+76Gi09rSC17Sm9I+9vzAvZVgj4ah0vUmmUjIOU5g0NGRfNuosFlMTUzxTnu7duSMR2g6mELYKZbDgBAX+3p6oREnv7e4J7/S43BLfQmCldaVRq6FUrSAajcCq62JldDj5TM22fHwO/N/Zv/pFSr15YTRWBaJqIz0u50pxXyXFmUrpo0INhx/MN/32bQDROZ/OY7/u4Ss/QeccOwFZzfWRP8FshXb4Hg4f97jxHjf3zusfZYMe9mt0/v24z53z/La1+25+PwSsMugj36PRMnEWShVsJONweVwYDATF4rCVySIpDaArqBt1DERC6AmEsJVMIZHLwWO3we10oFCro1Apw8NiG9QKybyMhgQxua12Ae9MpSiAzpQdt92OWCiMleuf44Of/V9I7+yAmqFqzkZ2NnH6HN75u/+OodkTWEwk8Kt7dwUg/uLUacT8Pmym0/hiZRmbiSQGeiKI+P2oFaqIut0YiLCHrgXb6QzW4wfieyfH1G1WZMtVFEpFnBsbxVRPLw6YZ5zYF3Ala7RaHRJ8FnE5cWliEgMB9up91KNMU4U2ns9sm3buNwFJWVlUbioL9DP9Swms3J8EWR4n3Yd0TQDM6XC2KgiZfVd5jApmUpGrBE6Vu8rvFNCqFBGV16kClwgaFHYpIKuuUKoeLs8hIPP/mbNnpK4395+qtc25dXaFOgpd8N54PoViFXHM86ghKoFYzOZpUyOmlG3qEJocEwr6AV0Bq+kGMIOOUnB7WCmJJnWLaKepRAKFQtnUbDWz3jiB0G6zCpAmDhIolYtoin/fgJtFU0Jh2EXL5chmvmupRO002RZsxA/uJzib/ab5YiMDxnMwUpvPhSDb12sGn71o2qrwQoNG8e/J6491ch8V9DqX6Y8Fqj8FCL/u/h73/ePu6btYHyXQPH0gfay40IZTM9znUZE+wYmmqYkZGg2iGiyG6TJqaECiUESxWkPA7YLXYUOpWkWhUoNF18RHxpxIjldsNJCrlOG32xF2u2W8OjuhMFiGub/Ucuo1uK02RH1+eK06rv/21/jgX/8Z+WSyNSOjNQ8NJ19+De/8/f+Ab2AY1zfW8cnSQwxHo3hjagalckXM0jvpJMb7+tATCuHh9hZyuQJenphCT8iPexvrWNndk/Z307EhZGpVXFtdEdA8NTSCib4+bCXiWNzZgtfpwLHBQeiaRQKkqJFfGB3D27OziNIvJmbhVnvtFwBYlfmUgKmAUaxEyZS4JQhyqooawYJMmSBHKxWP59+dDSWUgKmAtHNPq4hUVcVNAamZpmNWZ1ImY86Bc+M51KY5D16PwE+QoEVncHionZojJQ1bOeN0u3RmN3wbK/5DaLiDGtrDNpv1linYtMw1jBKa9QoYMt4E/5sFIAiKcs9Wm3RNasLe8g7TItTaMzQrt1O2TBihSZib3Yw4Nv25Ir6RFluir4m6ZiU7s3KaeS1Z/9ZMFSj9Iff7bWv3NH//XgHr01y47rWerxV41LJbFT+g+VVF5NDHRJDVYOhAulLGvc1NVGp1HB+IweVwYG5nU7SbE7EhFk3F7bVlWHULXG4fdjJpOHXg/MgIIh4/drNZLMf3UCiX4bDZkZccxiZODQ1j0OPCtV//Gz7595+jlM+bDcXF9ECpX8fZN94WU7AeCOPDhw9wf38XZ0bH0Ovz4+7qGvbSGcwODWK0J4qF7S3M72xioncAo5EerB7siaY6EYniMtt1OV34fGVZqkGxatRMfwxb8QSW2a4wEsYrU1OIen24vbmBTxbvI+Dy4I3Z45jt6YVTMT1ZohZTe6TAPl8Pt1UEgcEt/M/oVuXSsFltZvenzU0pFEFhgeZLalcEPppn6WKhhketid+rBuEcgyBHkyVBlwX7CYgcn2DLqF7meEqgVCuCmOBJvyDN0ozj4LF09ajAIeXnVW0gqcUyPoHtHZU2zMVVjTYYK/KHAOs3P5ivPkDZd61UL9H6UIFRT6NRPkCznpf/9dIe6kzdovvEwpQlk2403YGm7gScEVjc/dBtA7DbeqDrZrMAcbW0JtOmM0Ili6qgZS8iyLIUbKMOMAeYgi01UDZGlvzh1t7jB0q8HLNFswKsz6n15CjE0QXWo6xS95gXYAUeY3gRydp8KYLNNaq4s7mJu+vrGIhEcHp4GLvplFRUGgiGMNY3gKW9Xazs7SAWDsPudGF1fw/9Hq9EEedKZSxsbcFoNjDW1yt5qPc2NuF3OfHmsVn4KmV89L9/iusfvY9GtSbGMAmvIqhrOk6/8UMxBdc8fvzH/D3sFQqYig0ik8tiP5nEscEhnBwewUY8js8e3ofP68bxwSFsHSTxYG8X4709+OHMrAQo3dnaxpWHD+CwWXFmbBzJQh63VpYlR/eHs8cxEAxi8eAAHz68j3K1gtemZnC8f0D8x3bdIpo5lRMy4Ec+1uePmyn3D8GKgEZwpFlTVQZirjFbnTFSnQBLoGJZQwIuNUi+0wfLcQi01Fol97KV/8nOLXJ8tSq+2Ug0KiDIIBxqnwRXapii9ep6u2VisVQSnyHBleMRvAn8NMnyfF6bQYP0Q9LPLbWKW/WIaTqWa0UiX4m9+GMIzXQZmSD6SIPkV9QeG4BRRqO8i3phAbXMPWmZaBS30DRy5rV1HVa7S2pk6xY7yg07EmUXdnJ27BZdKOk+OH1TmBp7CcdGp+GxM+HL3DdgoQyazysVVNIZGPkCmsUCGvkimvUaNP5GSwIL+RswfbZeN5p2BxoEVIcLNp8fmtsJu98Ht9cLXfKJpSuAzM20qrxYONsF1j9mJ3fPeQ5X4FEuZruikBRnIP9kSgpQh4GH8X18tvhQ8p1PjY+jVC7h7soyPE43ZkfGBGSXtrcw1tuP3mAA85tr4he7ND4ljPna0qJI6xcnJuGyW3FzdQWFcg2nR8cxFg7g4MEcPv35z7C2cE+0AF5XVTQmI5m+eFk01nowgvfm7uGgVBLN06hWpBLUxfFxVFida/4eDnI5vDJ7XBjYRwvzIu3/+MRJHOvvx1oijo8fPEQyW8AlFjMJ+PHxgwXkSiW8ffw4TvcPYj+XxYeLD8Vfe2FkDJcnxiSVIpXPoS8QEtO1BMYrYO3QXp+nB6zMgfR3EiAJUgw2Y7UkAhgLQzDalRoqgZUAxkhT+jYZuMfUNZ5HoFM1tqVkHju8sAtVy29JJk7gpdbJMQiSEvDEesAOh1l4oV4Xy4YUZEinJUiIRSaoefJcXocgS02V/wU4ReM1RTzRhBm4VCqKD1FVSjtS3IOAZ8vFoUTGlmpntk/kH3o7PUanabeeRC13D9W9D1De+wBaYRW2ZgOaxQrd7YfV3QuLnS4Ouj9s2C85MJfw4eq2GzfWgfktA9myFS6rE6+emcT/+T/+GhdH+kywzOVR2f3/27uyHjmu83pq7b1numdfSQ5JiaRDx6KjADIcIYSCIA+BHeQhT/kL/gcB8hgg/yBA8hjAsI3YSIBEQALFsiTLSRxJseChhhyRnIXkrD29zPTeVcH5bt3qmhkuImkOe+hqoEF2T3UtX926537bOZvwtrfQ2txA5c4Kehu7wO4umhub6HXa8CwTXRNoG0CTJ59KwB0eRc9JoE21nFwemelpGMVhFGZnMTY/jcxQFgaLzljrwFYdPsMRD3mQxuajziUG1tNwl+JzfEYLRBiFfENaUj5eXsLaXgmXZs8g67r49PYyWl0P185TcKGDxdUVTBSKeGNhQfKbN9bXcGVuHhPDBWnT2aiUcWl2HvMjo7ixdherpRIuz53FLPVry9tY+eV/4dbP3ke9tANpX6UPIWE4X1boo/PncP27f4HMxUv491tf4MutTRSSGfzu3Bn83sJZFJNJLG1s4L2lL5BNpfCti69hfWcLH926ieniKN5+/TJM38Ov1lfw+fo9zBZG8Aevv47NShUfLS9LPy37V9OmjV+treKz+2so5LK4fvGy5FyXN+9Lrvl35s4ILaMOnEuBy4C7BRqU6O0RiPI5UuAlBFQJdPQuGdrVuU+GetlFoLcn0DKnSc+T2xJUCcoMA3cCb1L+3+mEGqdawYnH0xXBDj196QAo4+7qqhQ4EVQ1XzY9aqEXlRYTVX3MxQE9Z31uBFTNbPRVQFX5pEEek9SXivFfPRekxZQbyXHGv7Aqvg00H6C98z4aaz8Cyv8DC/uwrQzs9AQsvpMj6PksROrBQx6b7Qn84Bdt/NP/OVgsZ9H0cvDgwENHxtyY4+F7f/I1fO+dr6Fz80tUb3yB6ueL8FZW0atUwDpzy1Pi8H7SQTeXQm9sBM18DtbQEDosGBvOojh3Fk4mJyFhAq/0Ust6gKu8nqpcti246RRGZmaCXO0RAeFnnBFO6mcxsJ6UpePjnKwFgvCYYhXipGOi0elg8f4atg9qGMnlpf3kQXkPvmlJLvJgvyZAeHFmDqPCqLSO1d0d2ZbtOZu1MtrUA83kpCp4Z7+GereDsdwQkvCws7yELz/8ANu3luD1WvCE5Ut5y9JjSxGVVBbX3v4jXL7+Dn69X8Hy5iZeH5vGm+cuoJglOUQPa6UKPllZBRnfJwvD4mHeL5WQT6UxVyzCpKA2tUgr+8LzPFfkNvu4V64i49qYKQzD9A00u55wHJOo5CzDm23VbrIwOYWp/DBEH6afhlbT9OBFgtXtI2gE7TH0+FgsJCQQiYS0kTBES4AjKOrWGQKZVr1i2JbepEjEMZ/aaCDhJgJFG18qxHnp9D61zCKPy33ontWwQpjeFADuU/Pm8t8oaT29Y+ZV+dIFUMLLG/TbElR1bvWrAmuY1xAsVQQpqmhPRpkqBJK4cB1e6y7am++icfeHsA4WYVsGzOQI7Ows7PQkPDMt/c2eZ8EzC/Bz38BG7wL+9gfL+Mef7+LAygR5T+67JZzXU60m/nzCx1/OOnA+/zXaa2tSce46SSSEWN9H17XgjY8iefUKnMvnYU9NwCgWUJiahCXkJ8FLr+gCjux+jURYthS5XOWFB/VNJzuPPOPRYmB9RsPFPxtwCxwDVgM9MvNQ/LlF1REgQ75Zz8dBsyXtAw4F3Ckq7zpwLAONdhflRkP+xlYaTp7NQFIsyXybbaNB3tf9KkrrK7jx4YdY+exTtJpVlbsUbzXg9QkAvuebGJ6cwRt/+A6mv34VfjKNsXwRxQz7nJUX0ur5KB00JC8qWMemeYYRuz2p8ciSID2ZRI0cteyX9nviGbEgpNdlXhdIuUlkk2k0Oi2U9mss/0fSTWCIiiHJpCL7V85O4FVHJrwBvLXR6lChHWw2JaTKvCsvgeBKfl6qFpGUgDlw3gHRYfVIjsCWI1tC4QRe7oO6yQQ99pyTxpDH4D3VxP3a09TC25qQXhNGaDk6ngB7Rl3K/AV5W95H5gr54iKAL61kxVDxs7SR6FSq6kNVLTP9WnhVNGR4Tfj1m2g/+Ana934MNJYVkX5qEm7uPIxEEb7poOc56PopGO4U7OFvwspfRdscx8c3t/BX//BTfLxcBmWILZKL+D7G0MHbjTKud+7jQnMHQ00PSYrAJ20Yri194t2EA/PCWQxdfwvDb34D7gRpM1WOVDnYES87yJsGT0kYvo4OPRX17q/0BnTN99CnJQbWAZxE4lP6DVhAV/JHQ2YK6vrP+REHTYlvcSrQZBP9NgDOCSEnsbQpdNFpt9CoVbG6vITPPvgA64uL6LQO0LMUs40lHoSWoVMFQooowkZufAJXvvkmLl27huLkNNxUVk2AQmwRvJmDIsGJJgkLWhjU6j6oNA7P+fC0o4pLmHdTWrISJpT2CB1SDHwExZQSRhVP0+RF709kyep1tJotNOt1yXvycujBsk+SbD60ay6XF2+VoMpwrCbep0dK7tutjQ02fSiB8nY7BEIeg14vc6hae5mLKdIZkgeY94qUhroKmKxs9GQ1OQxzrARqrdzyNGQQR58CLTghoC0rIhbE8RPHWxfw9+HVb6G9/hN07/0IVncdsBMwUxNwswuwnAn4sKVmt2uk4SUvwCm8BSt3CZ6RZkMaKvU2/u5fP8HffP9n2G/7IG9dvuvh7V4d32lt4lxrB06niwQMpFwLdtJE1/LQzqbhXrmMqT/9Y+SvXYVBVbGgeJDnKHQU7NQxGPhVoywsNwwGne7bVwNeXX1YVBf57jcwO7zwXcTA+sJNHB/gZVggWiPMhzOYh0QfVYONAp9+mJbnSWmwbrsjLQJSEBJU9Cpu0xY6Lb6b2K+UsbW6gjtLi1i98yUa5Qqsbk926Jm61ceATyavAAiZa6UH4PssKzFgUJh7ZARjc3OYmTuLkZFxCUUatimEFulsDqaTEUB0XAvpTBaJdFb2KXDJJK5um5H8GgFZOQZybYHEWfCXMNerWjACQD1yc04TsOpTp5eoiRuO9pdrYgct70YgZUiWYMkXSf23AmDltsrrbYunpNtxCKhsqaGnyQKydpfaq34oqybjJlDN0dqoskCj4k5EBef5nwPe1R4Mj6QJRCuVXpDvervwqv+N5tqP4e3+BwxvG6adhp2YhZM+B7gFeCLfYKNnjwKp83BGfh9IXgR8xcIlPdrw8PmdB/jrv/83/Ocnt+H2Ovh6Zx9/1t3HxXoZiW6be0Da8ZBI2ugkbGCkgNy1NzDz3e8gfek8vID0QY11HRV5TA4/XNfpHLJC0TDvrw13igZnDKzPP9rjPQygBTSw6odTrewViOrlsiegpDmaFJlErbKH9Tu3UdrYQKfThDTUd330Wm1UqyVU9pQmaKVUQpN5Pr8bzhgyFQTLbgV9aiYQaA0mBZF/JVMNPwcuMllrFMk5yfVtpPM5jM/Oojg9Azc9BMtykB/OYf78AmbOnJPP4bo/dF65COiDZeAsh9caRHy1XMHh3tXo/TtFk1f0tB/FzhMFWh1CJrhyGJA4v1atYrdUQv3gQLxcgqgwGhEYg0ImAiy/LxQL0pYjsnOWJW0/yYQbcb2Oq1Q9LZHMox+lfu5RoiBygl0Zf357HZ3y+2iv/RB+7VPYRgumPQwzNSPeqmHk0TOS8KwMPGcaVu4KnPwVwJmG71NmUxUG6dHa7HTx018u4fv//B7qd1Zwdb+C8wd7SDfqcL0u0q4vhXBWNgfjzBxGvv0WJr/9LTjjE2pRGYxOPeb1EJVTDg6kw9pH4yx9DzXyl1M4JmNgHUBQiE/p+S0QBdaQ4CXYrfL2gkrKCPxxhqxVdnFrcRF3b95Efb8ifXqtShXb9++hWtkRT5YAaAqpvQTjBEzpgbLvThPdK29XgbXKFfkyUSdTaTipNHyTBTCmUr8hM5TUnhgwTRtDxTHMk1v2tUvIFceFOYk7SZADN6v0RjVQ6jV+6INKKXJw9Yc3CsgC+jG1Q2G2U+gVPO0o0flPhm3J1sSqXhYxkQiCIXhW+7LHle08NB3vF8O6mkaQDErUUyU1oVaFihYeHS1Cehyj29Ode6SgJ/AAPfRgelWVT916F63td2E3VoRr10oUYblTMNxx9MwsenYWfmIcZmoeduo1WKkFwMgGfMHB2ivQZw1BkJKFu3vYWLoNPNiEv7uJbq3EILK0pmWGR+FOTCL92gVk5hWpivptkPIIh5layur3UVHCEDOPIe0pRNPITY2B9elGeLz1K22BAKZIWdhuSR8euh1s3L2DT3/xc9xeWkSjVpNCoXQqJULp9VpVPB/TdZHMpEVXtVGn2lJd0qPS/kD2GQKoaSCdy2NschoTM/PIFUdhOS5sx4WTSgmZuWnZEuoliI5OTCA/VIDBKpLIS7VWDGwB70COkGjxEz3SzY0NrK6sind6IAxZrG51JC/LvK3mDq5Uq3Lv6KWy0pce67mFc6G498lcbBBTDWqAJcLhV+DV/hetzX9Bb/cj2F4Vjj0Ewx0TEIUzKm/DmYSRmhZQNRMTMCwqabGWV70YtXl4UiC60vKoho5euyEhcIvpCjcFmIfH5cnY4nQcJQbW03Gf4rM8KQuQVELyk3q68dBpNlArl7C3tY1atSIFLsmEgzu3b+E2mY/cBM4sLIg02PaDB7h14wYqeyUhB8iKtN8DVMt7sk/HTaAwNo6R8UnxXBPZPMampjE1O4vhkVE4nLACzla5ZJ0cDqs5gphdDKxPNSKiwBr1XHe2d0RZhWFghnzpkfI+CQE/eaBJctDtyXekQqSqC2XoGDU4yZdw8GreXa+L9sFN1Hfeg9m8KSy+pp2HkRyFSVC1xwCnCNMtwuD3FrVnKexuCk82oywmGZm46PMZY3nEIi3CXNZvwwoSHPKcqBYoVZoUv6IWiIE1Hg+xBUILBAHVI3FkNfHo7Gw/LMeqYL5lUqYqCEn7azXs04vtdkU+i8VItWpZKPdUy4eFBAE1lZFQIz1a23ZgOZaw4QiFWzDR6Wpe+axVmiJ/PN3BssEYdmRSotB3h21KplK90dKIui+WYWIupijTyKjDyb/6wdR+qLYBeHtSwQ64QdmtAxgJwGAtL9MFzC+olhwSL0itu8/vfSljUq9APu5hFxW2x/TDuYr7Otg4NEUMrEfNFwPryT8l8REH1gL9NnV9ijJ3BJXDuhijXyQUnWQDT1fPObrSUU9Ch5azwQedVwqKm9THaGju+CQu28Sh4IEdQS/mxDScSqNNpAiPUBkpkAsrcIMBEoSOFR+T+q0ePv38+qOZF2REUxQ9rIRT+w1JV0JPNwbWGFhfzMiP9/qKWEBD68Po/Q4r6OgJLag2Dlf3QYxWVSwdtoqKMUf90VC67dCG/N0xTFVfxMD6AgZadPHzMhzSJ15SFFgjbEu+0jJVLqSSc1Ovw15oXxHwMEA/Sdz+UMHRERuFLWTh8Z54Eb9VG8Qe62/V7Y4v9okWODaBHP7Fw3zIY5Gx6E8EJI+6rf29HGqSOTbBH5/xBx4DnmjgAdxg4I3aB0RlvaDITurS+9iqADTYVtZ3ahGnv+8HdA97r48sgzuSEokc+siYjj3Wo6M6BtYBfM7jUxosCzwWOPtuwqNKQB57MS9y34Nlxfhsns8Cx0fKw9fw/LHfAAAAkUlEQVQDURB+fL1v38X9Km76w3IaIaw/36W9gr+OgfUVvKnxJcUWiC0QWyC2wMuzQAysL8/28ZFjC8QWiC0QW+AVtEAMrK/gTY0vKbZAbIHYArEFXp4FYmB9ebaPjxxbILZAbIHYAq+gBWJgfQVvanxJsQViC8QWiC3w8iwQA+vLs3185NgCsQViC8QWeAUt8P8fBJ6EydLYLwAAAABJRU5ErkJggg==">
          <a:extLst>
            <a:ext uri="{FF2B5EF4-FFF2-40B4-BE49-F238E27FC236}">
              <a16:creationId xmlns:a16="http://schemas.microsoft.com/office/drawing/2014/main" id="{1A1EB10B-6DFE-479E-ACC4-7713F54DFF31}"/>
            </a:ext>
          </a:extLst>
        </xdr:cNvPr>
        <xdr:cNvSpPr>
          <a:spLocks noChangeAspect="1" noChangeArrowheads="1"/>
        </xdr:cNvSpPr>
      </xdr:nvSpPr>
      <xdr:spPr bwMode="auto">
        <a:xfrm>
          <a:off x="4229100" y="345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85726</xdr:colOff>
      <xdr:row>1</xdr:row>
      <xdr:rowOff>57150</xdr:rowOff>
    </xdr:from>
    <xdr:to>
      <xdr:col>1</xdr:col>
      <xdr:colOff>2295526</xdr:colOff>
      <xdr:row>6</xdr:row>
      <xdr:rowOff>19050</xdr:rowOff>
    </xdr:to>
    <xdr:pic>
      <xdr:nvPicPr>
        <xdr:cNvPr id="3" name="Imagen 2" descr="Logo Nuevo">
          <a:extLst>
            <a:ext uri="{FF2B5EF4-FFF2-40B4-BE49-F238E27FC236}">
              <a16:creationId xmlns:a16="http://schemas.microsoft.com/office/drawing/2014/main" id="{6BA29D42-55DB-494F-A6CA-326C5B561A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200025"/>
          <a:ext cx="24765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311150</xdr:rowOff>
    </xdr:to>
    <xdr:sp macro="" textlink="">
      <xdr:nvSpPr>
        <xdr:cNvPr id="4" name="AutoShape 3" descr="Resultado de imagen para logo del colegio nueve de octubre machala">
          <a:extLst>
            <a:ext uri="{FF2B5EF4-FFF2-40B4-BE49-F238E27FC236}">
              <a16:creationId xmlns:a16="http://schemas.microsoft.com/office/drawing/2014/main" id="{8ED2C1B9-63AB-4D1D-8ADD-0395CE14BB4C}"/>
            </a:ext>
          </a:extLst>
        </xdr:cNvPr>
        <xdr:cNvSpPr>
          <a:spLocks noChangeAspect="1" noChangeArrowheads="1"/>
        </xdr:cNvSpPr>
      </xdr:nvSpPr>
      <xdr:spPr bwMode="auto">
        <a:xfrm>
          <a:off x="17049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311150</xdr:rowOff>
    </xdr:to>
    <xdr:sp macro="" textlink="">
      <xdr:nvSpPr>
        <xdr:cNvPr id="5" name="AutoShape 4" descr="Resultado de imagen para logo del colegio nueve de octubre machala">
          <a:extLst>
            <a:ext uri="{FF2B5EF4-FFF2-40B4-BE49-F238E27FC236}">
              <a16:creationId xmlns:a16="http://schemas.microsoft.com/office/drawing/2014/main" id="{BD92585F-DAA9-41AF-9DD6-73564DD66DA9}"/>
            </a:ext>
          </a:extLst>
        </xdr:cNvPr>
        <xdr:cNvSpPr>
          <a:spLocks noChangeAspect="1" noChangeArrowheads="1"/>
        </xdr:cNvSpPr>
      </xdr:nvSpPr>
      <xdr:spPr bwMode="auto">
        <a:xfrm>
          <a:off x="1704975" y="59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311150</xdr:rowOff>
    </xdr:to>
    <xdr:sp macro="" textlink="">
      <xdr:nvSpPr>
        <xdr:cNvPr id="6" name="AutoShape 5" descr="Resultado de imagen para logo del colegio nueve de octubre machala">
          <a:extLst>
            <a:ext uri="{FF2B5EF4-FFF2-40B4-BE49-F238E27FC236}">
              <a16:creationId xmlns:a16="http://schemas.microsoft.com/office/drawing/2014/main" id="{4686555A-034F-49F3-A5D9-CE9D2C476C72}"/>
            </a:ext>
          </a:extLst>
        </xdr:cNvPr>
        <xdr:cNvSpPr>
          <a:spLocks noChangeAspect="1" noChangeArrowheads="1"/>
        </xdr:cNvSpPr>
      </xdr:nvSpPr>
      <xdr:spPr bwMode="auto">
        <a:xfrm>
          <a:off x="1704975" y="59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1221581</xdr:colOff>
      <xdr:row>0</xdr:row>
      <xdr:rowOff>0</xdr:rowOff>
    </xdr:from>
    <xdr:to>
      <xdr:col>3</xdr:col>
      <xdr:colOff>3494881</xdr:colOff>
      <xdr:row>6</xdr:row>
      <xdr:rowOff>109118</xdr:rowOff>
    </xdr:to>
    <xdr:pic>
      <xdr:nvPicPr>
        <xdr:cNvPr id="2" name="Imagen 1" descr="Resultado de imagen para logo ministerio de educacion">
          <a:extLst>
            <a:ext uri="{FF2B5EF4-FFF2-40B4-BE49-F238E27FC236}">
              <a16:creationId xmlns:a16="http://schemas.microsoft.com/office/drawing/2014/main" id="{FEA491EA-9FCB-4B7C-B325-926792DA2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2431" y="0"/>
          <a:ext cx="2273300" cy="1299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354806</xdr:colOff>
      <xdr:row>0</xdr:row>
      <xdr:rowOff>57943</xdr:rowOff>
    </xdr:from>
    <xdr:to>
      <xdr:col>3</xdr:col>
      <xdr:colOff>694531</xdr:colOff>
      <xdr:row>5</xdr:row>
      <xdr:rowOff>194468</xdr:rowOff>
    </xdr:to>
    <xdr:pic>
      <xdr:nvPicPr>
        <xdr:cNvPr id="3" name="Imagen 2" descr="Resultado de imagen para logo campaÃ±a todos abc">
          <a:extLst>
            <a:ext uri="{FF2B5EF4-FFF2-40B4-BE49-F238E27FC236}">
              <a16:creationId xmlns:a16="http://schemas.microsoft.com/office/drawing/2014/main" id="{E84554AB-7F24-494A-B4A6-8BC3E25CA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9781" y="57943"/>
          <a:ext cx="1625600" cy="1127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4" name="AutoShape 3" descr="Resultado de imagen para logo del colegio nueve de octubre machala">
          <a:extLst>
            <a:ext uri="{FF2B5EF4-FFF2-40B4-BE49-F238E27FC236}">
              <a16:creationId xmlns:a16="http://schemas.microsoft.com/office/drawing/2014/main" id="{B0FC252B-F045-4EB4-871C-A23CAF80DD66}"/>
            </a:ext>
          </a:extLst>
        </xdr:cNvPr>
        <xdr:cNvSpPr>
          <a:spLocks noChangeAspect="1" noChangeArrowheads="1"/>
        </xdr:cNvSpPr>
      </xdr:nvSpPr>
      <xdr:spPr bwMode="auto">
        <a:xfrm>
          <a:off x="17049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104775</xdr:rowOff>
    </xdr:to>
    <xdr:sp macro="" textlink="">
      <xdr:nvSpPr>
        <xdr:cNvPr id="5" name="AutoShape 4" descr="Resultado de imagen para logo del colegio nueve de octubre machala">
          <a:extLst>
            <a:ext uri="{FF2B5EF4-FFF2-40B4-BE49-F238E27FC236}">
              <a16:creationId xmlns:a16="http://schemas.microsoft.com/office/drawing/2014/main" id="{DE1C5567-4FAF-48A1-831E-72020049AFD1}"/>
            </a:ext>
          </a:extLst>
        </xdr:cNvPr>
        <xdr:cNvSpPr>
          <a:spLocks noChangeAspect="1" noChangeArrowheads="1"/>
        </xdr:cNvSpPr>
      </xdr:nvSpPr>
      <xdr:spPr bwMode="auto">
        <a:xfrm>
          <a:off x="1704975" y="59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104775</xdr:rowOff>
    </xdr:to>
    <xdr:sp macro="" textlink="">
      <xdr:nvSpPr>
        <xdr:cNvPr id="6" name="AutoShape 5" descr="Resultado de imagen para logo del colegio nueve de octubre machala">
          <a:extLst>
            <a:ext uri="{FF2B5EF4-FFF2-40B4-BE49-F238E27FC236}">
              <a16:creationId xmlns:a16="http://schemas.microsoft.com/office/drawing/2014/main" id="{69EC7777-0E5B-49AF-A4DB-6C0249A5FEFC}"/>
            </a:ext>
          </a:extLst>
        </xdr:cNvPr>
        <xdr:cNvSpPr>
          <a:spLocks noChangeAspect="1" noChangeArrowheads="1"/>
        </xdr:cNvSpPr>
      </xdr:nvSpPr>
      <xdr:spPr bwMode="auto">
        <a:xfrm>
          <a:off x="1704975" y="59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1231106</xdr:colOff>
      <xdr:row>0</xdr:row>
      <xdr:rowOff>137318</xdr:rowOff>
    </xdr:from>
    <xdr:to>
      <xdr:col>13</xdr:col>
      <xdr:colOff>808563</xdr:colOff>
      <xdr:row>6</xdr:row>
      <xdr:rowOff>33069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6B360F1-4E04-448D-9593-C378DFC9D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066169" y="137318"/>
          <a:ext cx="1101457" cy="10982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17</xdr:row>
      <xdr:rowOff>0</xdr:rowOff>
    </xdr:from>
    <xdr:to>
      <xdr:col>3</xdr:col>
      <xdr:colOff>257175</xdr:colOff>
      <xdr:row>18</xdr:row>
      <xdr:rowOff>142875</xdr:rowOff>
    </xdr:to>
    <xdr:sp macro="" textlink="">
      <xdr:nvSpPr>
        <xdr:cNvPr id="2" name="AutoShape 1" descr="data:image/png;base64,iVBORw0KGgoAAAANSUhEUgAAAdYAAABECAYAAAA8wxSmAAAgAElEQVR4Xuy9B5cc15Um+EWk97ZclvfwniApOlGkps309Iy2+3SfmX+x/2nO9vZpqXc10y2txBYp0YAkCMKjqgCU9ya9t5F7vhv5EskSSJYkwlGZODiZlRnx4sWLd+93/dUMw2ii++quQHcFXsAV0AA8Il/51PqKb91XdwW6K/BsVkDrAuuzWfjuVbsr8N2uQLMDYomvXWj9bte3O1p3BY6+Al1gPfpadY/srsDzswJKUdX4ofVHk2DaAtQurj4/z6o7kz+7FegC65/dI+/e8Iu/Ak2gSQ21iaYAq/nSoAPQIV91gfXFf8zdO3hhV6ALrC/so+tO/M91BZowAPlP9CSYaqbS2lVW/1y3RPe+n7MV6ALrc/ZAutPprsC3rYDpTW1CazaApiHaKzQd0G38tqW9ftso3d+7K9BdgSe1Al1gfVIr2x33e7YCypfZ4cdUdyjaogoeMsOG2uDXtsm2naJfsdOa3yrtU4UcmWZeZeB9ZOp9tKRGvYhKYRPV4gaa9RwsNjdcwWlYnUNowmaag9sq7DfM/Xv2lLq3012B52EFusD6PDyF7hxegBUg+Cmwo/nVBE9+o0vQENDUHplnFbCaptqWhmkezQNNyGuDccuS+5XvqYlqgKaZb1RKzYuaUNwoIh+/heT6r1DPzsNqtcLdcx6Bwf8Eh38W0JxqUPNkOdecd9f/+gJst+4UX+gV6ALrC/34upN/MitwOLW75bxkwJCAYWf+qNJgaZrlLwRC0+cpcEpQbMGwiicyg4saJkoK2Okm+B0OOuqM8u280aYhIG7U0sjvfILs2r+jXliBbnXCFb0I/8g7sPunoVkC0DRHB0Cb99VNxXkyu6Y7ancF1Ap0gbW7F7or8Hsr0JHCIrDY+k9fJtFPcFXBpAm2hsCt3tZe1ZA8zIRiE2xNTVVpuxzPaCuQAsod11Maqtbk961LilZsmEpo00C9soXM5m+Q2/gPNKu7gNUH3Xccnr43EOh/BVZHuBUtrDRqFT3cfezdFeiuwJNagS6wPqmV7Y77gq8AAcxEQcFTQqMgnQlsRlNDvamhXK+DsOqyWmHVm2g2GwKimqHLf1gspvVXeU0lTYbI2tIbdcM0FstFVJTvI7uvCaCPgNVMr3kEv2jmUU3fQ2r1F8gn7sFiC8MdOgN/7A3Yg8egWR0yvqkZt2zKL7gt2FwrWskf5RTJd5KF9Mg/LZ87juXxTcP8TrfosFgsX/n9cRtWnS9P3jDQaDTkuhZNb12r9Ww5pi5PHrquP/KQa9w3h+Z56EKdv7/gRNOdvuIa3cpL3b3QXYHOFfj9JFACZ8NooNaoQtcBq8WGYh2Y24pjfm0LQY8bZ8Z74EAcqdwegt4B2JI2ZNeScLhcCAz2wDsQRtGqYz9fRjZfhk3T0Ot3I+jUYeQOkI1vQbfaEegbgdUVkChfU4NV2jB9uS1IJUDwn1FBJbuKQnwOjcoB7C43XP4RWD0j0O29aOou6FqzpUXr7ZzX74MpmIBHoON7vVZDrV5HpVJBo1aXzw6HHXa7HeVyBeVSSQCRgCfg2mzC6XIiGArB6XTK398Gbhx7f38f9RrHdqBRr6Ner8vGUQBusVpgt9nh9njav7ncLrku50MBiZ8PyzVHuX6XRl+sFehqrC/W8+rO9omuQGdkr2YyR2onlibi2S0s7tyBxWrFWN9JFCse/PLGAu7v7ODkSD9m+oFk/AtUamWcGfshGvNVPPz/rkKvG4hMDGH0jQtIR0O4dZBHodrEYMCBUzE33LlVbFx9D/tri+ifPoNjb/4tXP5BlJIFFDM52ANueCJ+kGlT+SpU6ijWarDbbXBZDdQLG6hXknC6orA5QtAsVhg6mTgjg00IFZdvR8GIFw1YCTyNegOG0UClXEG1WhUQzeXz0DUNhUJBgLFUKsFi0WG1WAVcectt8CUQNhoIh8MYGhqSY42mgcGhIRPsHvMyWqBNUM7n8yiXy3C73Njc2MD+wQGsFgssrXN5HY5DMGcgGedstdlkvxD4vV4vbDYb/AE/dN0Ct9stAMvfOU739f1agS6wfr+eZ/duvmkFxIKo/KSdflPT1NuO0tU0xFMF3Lm/AZfDgRNTfciUV/Hp/C9RqZVwceoNBN2juLO2i1S1iclYP9y2DDYP7kG3eDDRcx7aZhUr732O+MIKNAsw8oOz8Lx8Dut1DelkEWO9PhwfdCK3eAWbN96DzQIMnXsLkclXkV4rYuPzeeQSCfSdmcLo62dRd9vRaBio1oHV/QxS5TqCbgciniaiXhsCTg903WToEkGsIopNnUruTQUHq2AqU3NqmYjVurR9vM9uKxGkatWaCDalUhH5XF7ui2BK7VPey2VUymUBr2qtJgBLwCWo0cRbLBYF6GrUZms1+Y4A6Q8EMDk5iUg0gnKlIoDH43gtgrdoo0YDpWJJQM8mAk0T6VRarpNOprC1uSGf+aLmSjDlnAnuDqdTvuf1BFh10+TMZ0fQpzbrcrlgdzhkrh6vRx5PJBIRKwS/IwArTVh25jeYko/627N7mn+eV+4C65/nc/+e33Vn8JF5qx1eyZaBtVVIoVVgodEAioUKdIsGl8eJm/Pr+F+/uYWI14O//dEZhHubWNy7gWJxH70OGxzVLMp1Dc7oOTgDg6jUq9hIFLCRou/VBW+jiUAmB/fBPhoHO/DHQoj94CI2CgZufLYIuw5cvDCIHu8BslufoVlNw9M7hXp9AisfbmL3+iI0mwWDb12E5fwx3M+mYLNoODU6jKZmw53NNPYzFTitVgwEnejz2RD1WtHr98BtpVPXBNN2HLD4Ghutv3UWPmwJE0pbe7a5rgQvAiA1Q4IiwZNAyf/FQsH0nxqGaJ28N2qTBj8DohEqUNUsFgFJAi1BTvyihoFSsShaqs/nE/Ds7e1FMBSEx+sVjZeaMAHP0zLjdoJ3Kp1CtVIVIM9ksqhUygKYPN7v9wvwCTAbhoAxr02NmfO122xyHI/hXAiympiDNQFRpd16/X7RyAn0NE8HAgEB7E5g7fT3KgLuAuvzycq6wPp8PpfurP6kFehMlzH9kQKuLZVNtDmBV74MNOsG1hb3cPfmIjxeG85cHEG+VsTNe9sI2DwI1qqopBIIDwfh66+hlr8uAUMO/wgQvYSVYknMs37fSSRLfdhO16A36xj32THUSCI3fwWl9D76p45Bj4zi1nwGe3sFnD0XxERsC9XkZ6iXk5J/Wi2fxeKnaWS29zFwfBSBC8dwp1zHl+u76Al68Rdnj2G4vxdzu1lcX0khWWjAYQG8jibGo16cG41gwGODVSKHiUZm+k/DqOIgs4N0IY5QsAcRXwxWFpJorXNrhVp/P940+ic9km85Wcy9jUbbzEuQpVZKkOXnerUmAEVgIogqH6v6LLWTOQa13Raw0tzK4xOJhAlsLSDmvRLAfH6/AGON4F0syrHUFnkd/s7z+D19q8lkUoCZoOd2OuVYAigBkkBJgOY8+eJ1Cd7Urjk/ArzP65VjTZMxA5pMLVkJBKFIWICU53EOyqTcuWydwKruvxNY1WcJnjqC3/hJPs8/97G7wPrnvgO+7/ffSg81RX8FuK3Cf63cl0K+giu/vYPrny0i2uvGufNWBJzraFQr8AWnkd2yYu2zNXgjAYy/2gerawvVchzOyBQODB1X1z9HqhDHZP9F9AZewfqWFQepMgbDbkz4yqgu/Q7xuU9g1Brwj51EcPaHsPgG4bHtQc/9B6qpO4A9DEvgJTgDr6KadyCRXkdGj6Phd2En78J+yoKpwUEcG+lHIlfG3E4OiWIDNrsNVk0X36tFa2IoaMfJWACjYS88Fk0CnqAZqKOO7eQq7q58Klr5yfFX0B8cAyHYNI+bkawm0D4bYBXhpwWQCjgItqaPtS5gJBoe/7WigKnlmedBTLhVBiuVywJ8BDFqnru7u9A1XYCb90qtV5mWeZyArM8noKnAm+BE7Zngx/G2t7flM4+VqGBqnlwpi0XO4/HUMqnxKnCs1qpyLQFKm/0rQUv0c/OeKATQf85zZMxDUcSP01gJxhsbGwK+Ckz5znnwfvv6+mSduq9ntwJdYH12a9+98hNbAZVyofJHOyJ3JKCljkalAKNWAR2gtaYVt26uYf7OJoYGo5idacJe+wKN/DJ0Zx9srvNILddRKhQweG4Sth4ftjJllJsuNLQEHux8gM3EAwyHJzAWfANz81Zcn0sIo5zod+BcrIa+xgqK8U3AHUHv2behR8dQK+zAVV5AvXSA7bQLKwc+2H2DGJ/wI1u8g6W9G7A6vRjuu4AB3xj8dhssdi+WExY83Csg4HdhqtcHh1XHQa6C7VQRhVIZXruG0agXo1EfQk47LMx91TSkige4sfw+1ndvY6TvOM5MvIOIJwatyVxaZRoWVv5clWciQCoTsdIGCRwEExV4pACZx1Iz5W/0a9JHm4gnUCqXRaPUNaBarYn2mclkTI3S4UA0GhVgVIDMdzm+5X89ODgQYFVmXc6DYMx3pRk7nPSb2iSVp1NIUPOUubUimTl2sVBErV6Tayu/6uM01MMRy9lsFrdu3cLp06fbUc48hqC6urqKM2fOCMh2X89uBbrA+uzWvnvlJ7oCj7RTYXLtekMaitkEtuevIrV+H4ahwds/Cmd0CokkUCzW4LBVodU34LTsI9ITgj80jL35h9hbnEffifOoDV3AzaQVpVoTx2M6YNzHg82r8DuDODb4FuIJP67c3MbWTgZOi4GXZn14abwEt54EnEPYNvpwfSsNrVHDhdEoKvkKPvh8Aw/W8/D7bLh82QubawFre7cQCfbiXOwkYhYD9WIatuApwHMO2zsHqGd3EbCUJcDGHh2GNTSMdBlIF0pSoL/f70aP3w2L1kCxkkeuksRa4jbm1j6WohEE1tMjr8FlNQNozFzdjoIYT/T5HH1wghFNsjTNUnukpkbNUOWL0o9Jk65SudtARC2WEb2FPAhGElBksZg+1UoFqVSqHWXM2RAoCZwqwpffEfB4fDqdlvN5XUYW83r8LH5SGwOOHmmkygyrwJ6aK8+n8MLjGTTFMZkL6/V50dPT87WRyYdXiWNSILh58ybefPPNtsaqvr979y4uXbok99F9PbsV6ALrs1v77pWf5Aq0TIVUvioNA9v7aSyv7aFSqWEo4oS/uYPywSqy+Srs0SEMTZ9FqWjD3TvL2FjbQaNaQn+fC2cuTiHiARbf/yl27n6C8NRZ6Kf+GmvOCeh2By4M+RF2FpHKrKJhaKhp/djNWLCToEbcQI/bjkFfCf7GdWjVLTR8Z/DZfhBXlnYRC/nw1vFpxDdy+Pf3HyKZLuHkTBhvvdkPo/kA+8kljAzEENOraO7fga5Z4B/5EWD0Y/WLj5FYnUOjVoYnOoypV/8GA8dfRkOzoNxgaokBi6bBLibBGtL5Peym1rCZuo/VxF2Uqjn0+IYxHjmFfv8kBqLj8Lr8jzTXJ/ls/oixCZAER4IrgY+AR7AlOPp9fszOzkquqKqzQY00l8sJkPE4vgiI1E6peUrEcZH5rXXUanXkczkZX5meO/2lqWTS1FbdbhkvHAohNjQoPlpT8yxItK+pJTcE1CTdxmKVv/f39/DgwQN4PV6EI2GZP4OvqOlSW+006X7T0igfK4H1ypUrmJmZkcN5Xd4bX11g/SM21xM4pQusT2BRu0M+nRV4FHBjOlLNggqtnM1W8aJSzcCXd1bx8bUlbOymEfDZ8PpLMcyMarA0G7i/XcJauobRWAwnYkNolitY21pBIrMPm13DYCyCAa8XB19+grVrH8A/OIH+V/8bksFpbKXLiLkdGLJkkFu/JsUJM/5ZLBTdSFU0MdGOhpw406vBlryKSnYL1v7zmMv6sJnIYSxqx7i/jp2NBG7MV2B1RXHmzBgGY17EdxZhVHMYHxuEtbaFfPw2arqOhn0I5Z0iUndvwSgV4XAHYXP2w2obRtPqhSPgQXg0htBQL+weFj+QbE5U6kVkSnFspu/j/tYNxNPbsGo29PpGcGzoMiZjZ+C2e1vRxF81nT+dp2lepdOkS42009RLcKP2yVQcapxrq2sSqUtwYm4qzd0EU6/Hg2LJDDqyWKxwOh3weX0IRyOwO+xmZaxWoQhWYiLQlcol7O/uicmZZlSCLAOWiNSFYrHtW+V8qKkODAxgIDYg+21ne8dMnfG4xbRMfyrNwTarDZpFx97eHtZWVsXA3tffj96+Pmg6o5YdcLncrVxjs3CFStt5nK+1E1ivXr2Kc+fOtX2yBGmuyeOAVZ33bUUwnuZz/r5fqwus3/cn/D2+v8PAqoJuzGIIZg3e/VQe7388h1tzW7C73RgeciAYjaNh2UbA24t0uRdzOxXYNQveOjaF8agdqzs3sJ5YhIEaBrx9mAwcg7FdQG5rE8FYDLaxWcyVbZjbKWLAacF47SHyN3+OSj6HwIW/Rmn4ZWxlm8hXKvDbgHFXA9rBPByWJoZnLiGd0ZDPZRAMZqDXbiEdX0dVn0Bg6E3UvINYO8git7uDEZ8FM5MDqBi7WNq5ir38FnS4MGAbRxBRWA0HyukyDu5vobJTQK1Yg8XjRPjYGCZfO4PIxID4kBmzVWuUkcrvYz+9iWItA80KOGxOeOxBRL2D8Lsi0PnlYzFViiM/lZ1EECC4USujdkm/J0FLRbpSAyT4pJIpLMzPw+8PIBIJC8AQDGli5Tn1Rh25bE40RoIOg44IqnXDgMNuN6N73W7RNpVGy1vk8dRC+U6tl+MRrGVHGYaYgDn+4OAgAsGgHHuwv9+OGFbpMwLchunbZh1pXieTSiMYDGJieloig5XgwHum0EBgVPcdCoXE9Nz5UgBJs/K1a9fwgx/8oK2x8nqc6+3bt3H+/Pm21swDOnNjn8pD7F4EXWDtboIXdAVaeZct36DRivBtB/7Sq6oZyKQSWJpbQCaRhr8viqavhvmDK9jOLmEydg7T/W8hXfBg9yAOb6OEkLOGUmMHVS0Nm5ZDr9MPf2MUOzfzSK7GEYr1InT+JJZtbmzm6jg+4EOsvoT45z9HZnsVsfM/QOTkeWQrddR0P9yeQTRyJSzf+FTe+7yDKG5mpVDh0KUgvD3LyCduwGqPwjv6N1iqTuLThR0YiT3MBK0YHfYhXlvF/fhNZKpxRF19GPK9inQigmSyBi8s8ORziGg1ODQDTStg7XMgNNOHSGwIXmcEFljQQAXlSgHValkCbOx2J6xWO9sGmBocawlL+sjTjwhWmqraiMrES9CiyZcA63G7YTQMicLl39QmCazMR2UULIGJZmKCsvgxW75YAg4/03/q8/vE7GulT9pul4IQBCMFmvxORdaq4hIql5bgyt8JeDT1EiD5N78noPM4vtrFHQiqrB9stcAfDKJaqSC+fyDa7tjERAvAqybwNgxkshk0G2ZwUygckkIWhzVMBay8xzt37mBkZKRNuypAisFL/f39Mg/lK6YwwPvvaqxPj9V1gfUIa91pSnmcWeXbvvs6U8zh77/pOod/U0TSmdumbuXrCFKZv77tlr/puOeHOM3IX9XQ21AdZliP1YQKSa+Jr93D6pVfori7CE9PL6yjw9i05JCrVzDkmkIfxlErW1HRm0hVCiiWMggEdAT9GrTyBlDaRbPqR37Hj/IBUKlW4R7tQ97nhTMUwompACzF+ygd7KJaLMJmy8NiSaPRKMAenEVw+F3otiFsLa9h+coNpO9uw0hXEBjtw/H/fAbhsTxy+58DsMMZeQsLBz4sbsURdtowFPLA49OwmX+A1ewimhYdA5EpuDCFTz6N4/a9XbgdDgyFXXj9fAwzE27sZ+5jK7uEut7A1OAZnBh6BXaLD03dTDWR56caALTrUKkyEubKPYtX5z4mIBDwCJ7U4qj5cV78TMCLxWICpAsLCwKq/JtgTIAj0FHb5Pk8VqWdsLIRwZAvgiBzV1VpRPGNtiJ2qcXyPI5BQOaLv/NYlZKjShdKJG6VhSxMDZeFKiS/VddNPzBLHtpsCIZDAqw7W9syBv2z21vbIgSw8hKjlxnJzGsTeJnT+rh0GbVGvBY1285IYpUCRC1bRUyruVMAOOzHfRyvUccf1XSsgrSOul8O86qj8Knnh98c9S7N47rAeoT1+jbw6vy97bs5lKD9dZuoEwwPb/Zv2+BfB4Cd13rc3L7ulhWhfN24nfN59hu+s6oQIaOBBjU2WFCuN5HOM/KzivreMnY++Rlyi5/BZrPAN30WkUtvoVr3IHlzF4X1DHSHE57ZCWQjARh6HUPOOlzlBBrlfdi8DZC9ZnJAraSjmCoim8mhUmngzEuXMD3tQmbnYzg8ETg8UZR2b6CavAtDM2Bxz6ChTQF6L7zhMcTXcnj40R0Japl45Rh6TjhRq9xCLbMM3T6CgnEM6aIXNThQqTRRr7DSUA0Vjdq2A1Z/ENk6fXJ+bK6kcOfWKvYOMrDbLHjr8ijOntWwHP8AO5l1+Bw9uDj5Nk4NvwK77jGJvd23rqP3udnNrvX7s+3VqvYf3wmUNHmKibRcEVNq/OBANDwG7RAomMtJjZVm3ng8LkBIAOwMQFKgQvMtNV2CMwGY72LgbnW/4bgEKo6lCjkQDAlUyu+rAMv0p3pkDnU2Z5A0Ht3Mn23VCyawgsUgrFYBSi7y7va2aLuhSASLDx5I4FW0p0euybkxOIrvrCd82AzcqdUfpu+vo8VO4Dv8+XF853HA+k3geVRgfRz/VNfq5EXfpsAcgVU/N4d0gfWIj0KCJdbWJDSeRPq4wt1kAjs7ZiADzS8kShKgypfjuTQ1dQIXjxefEEugNZtCZJS6FVNRG5DjUeLm95R0Sbg8R0mqPI6RgSRISvpS1q1VIJzj0oTFedFcplpfKWKlFK2iCvk756PSDngPvCaZhgqs4Lg8R5Vde1Yg2/b6yQcDda2JnWwRd9Z3sLyfQK1WxfGQC4OFVaTvfYD87ga8Q7OYefcf0NRDWLl2D418AcGhGFzDY8hYLSjsLUFbu4XGwQqsHhd6z11C0mFgcfcBCqU8bHU7bCUXGlkNkZ4BjIyHEbDtw+32olqroLR7DTYjA2dgCNWyD1t3lpDdj6Nn5hIi028hnbVic3MDPaN+DA1VUEnfQqVQwV4ugoZzCv0D00js57Ewt45Cvg6LrmGg34OzFyZQ93pxbS2JfFVH2OeCrV5DfDeNXK6E6bEoBoZKWE5+JoUL+4LH4XdPwmkLImB3osfjgtPWaqjerpWhclc7U5OefQ4r96tZJ9isXMQAI4Lq5vq6VDiKDQ4KqJGulO+VGqoqCMH9SJAkzXLPK9Mti/aztCHH5u+qsIPav0rbdLpcZjlFdstpFZNQbML0vdKcznGdEg3MXFReX1JcDLaPMwtGUoMlsPqDAbicThzsHwh9shJTMh4XYcDr84lJ1+awy3k8jnWEv64xwGF21Zkby3VT99Bp0VLH8FzV4aeTN6jcWrNhg1lNilWlzMD6Vn0yCgodAlirh+IjwaR1rjJJK2Gk8z4OC/mK/3TOT51/1Ps/Ivt+6od1gfWIS65C3GlSOnXqlNmd4tCL0X8MHlAdNEg4jB6k34PnM3JxeHi43aqKp3/++ecYHx9vS8YkDAInx1e1QlXLK4IjCZ4gR+awtbUlDIJRkSR0gh1BkNclEHfOkYBNSZ1AznHUbxyb5yg/DNMCxsbG5BhGVZJhqEoyiliVmYyEQmGB56relk8VZM2Kfa1XE/laAx8/WMGHC8s4KJTgtmh4+/gYXo550NhfRHZnE85QGJ6RCexlktjYWISuGejpHUJ/3yzshhXb13+Hg9u/Beo5RKZOYvCld5BzubCwt4zNzAGscGDIO4w+exSJdAWJSg1BpwFn+QC5xH2EwzVMTx6D1zuOzGYcSx//Aonlu/CPnoT/8t8j4RjH+uo6nEjh1LgLXlcNawc1LMV1RCIxnJ8cQD21ibWHi2gYDjjtfmjFODweoOwOYbfhhi0chcNrwG7JoVoswKhbEOuZAGxWzG/dR73exHDPKKzWEJL5OrxWDTO9AfSHfND1VtWpR1WEO3bxV3XXI5LGEzmMe4v7jNWJyOC3NzexvLSEgVhMtFRWLOLepGZLWqDWyHOk7KDDIYBHYOU+Z+s2RujSbGsW1rfCYTfBS2r8tsCTpQn5mxTNNwwBVhFepe2bo1XCEFI3mN+zOw4L7XMcE+SZ3mQXMzPPYc4s4cjtccv10qmUHEMw5dirq2tCvydPnoTd6ZB1tNnt5nW+5qXASd2rWgN1OMfj+vAeyCcopPNdnce5ilbs98s7z2cBjbbpudmU7ynEm0U1qvIuwojVZvaqoOPC4RA+pcztChw5DnkHr8uxGeRFPqaur7oEkUdKqlKxKMd2aqscQwn3j9Pcn8iG+44H7QLrEReUWuC1L64J4Q2PjmB0dFSIQplDuIno88llsyK5Dg0PC4hRGl1cXGxvQAIzwVb1gXz//fdx7Ngx2YQci0TA/xMTE7JBVSUYVVNUEQADL+7duyd9JQmEJAa+FIjzO0maV1KmponpjKBLIOfGFd9SoyHz5iYnQfIzTW2cC01VPK5T0+Y5JDISA4GX86KwwGs9fSlTNQ03CwUlS2X8+/U7+HRpA1a7HeNhN86NBBD1VlAtJVAno3V50LBo2ElsIJHblcbkPmcYMf8UgnUHiiwakV2B012CpycKX/8pVH3TuLFbwK2NHUC3YqY3hsvjEyhVLbi2GkcqEUdj5zrqlbuYOD6Kl46/C1vKg/j9h8jv30GxsA7v0DSyI6/jXjmMdK4KRzmO3uYBfHYDGUcfqs4eTEQtmHJvwZ67jUo+Bad/ArVaAGs3vpS5+6cvwD44hrSWxEb6PoqVhBQZ6A2Moid0HptJB5Z29uFx6JiMRBGwe1GqsvCBA2N9AUR8LrNYoTDHzkYFSkv9ao3lI5LGEztMaIul/xoNbKyv48H9+0J3pC1G/ZJOkomkMHjuX4IVGTzpj/RFzZPmVYIZX9R2lf+TkcGilTICuNVXlWAonWoahEMT2LnXSXMEEv5N+u8gjo0AACAASURBVOfqiUXIogt4i2ZssQpNsFiFAnoey3xVgq/NxoL7ppbM9B9WXbq/sCDjnb1wHi5KTh1lTL4JWDkP0qaKIFb+U6XtUcDmXHiM0sw7NVjOl+vl8/llDZKJhAQ8sfsO584OPpwP14r5vQysikaiElTVuUPIf8inKLwoK4MCSWVupw+cCgX5E4+hMkBeSp5BXnTYciCdjVqAS2WA83r6fOVP39JdYD3iGnIzzN+bE/BJZdICmAQcZda9f5+aQh1Ou0M2dX9sQICVG2h5eVm0ShI8NxPBigEXJIhOYJW2Vn6/nK82nCoMLukCrW4XnDKPnbs3J8BKZqNKmK2srEhtVOV74rH8jSZp1jtdX1+XgA+Op8zP1FhJHJwX8+A4N0r+nfN83DJR2mRpNQoKJB4lXT4trbUFqzI1ajX5egM3V9extJOAz8WqQwbKlUXsZ+aRr6YAQ4PT4kZfcAC9wTCa9RLq1TwsTRea5SCK+0VolTjC3gQ89j1oeh0NbRBl2zE8OGhi9SADlyeAkf4YJgaGoFs9WEsVsLGxhuT6F7A6tzB75hSO91xG8tM97FxbQKDfhv5LQwjPHsO2FsbVnTI2MnWglAWWv0CwnsPsS69hYGoaYWcWlsw1lPZvol7RYGjDSCcNlJJx9I/MoO/ERZQdBuY3PsVm4r40XA+4ejHgHYOl2oOlrSJKRhODsR5oJQN7Swdg857eoRCmZ4cxOBCGhZ1vxGxH0FKGPn7zbKKBj0J+bC7OHqhLS0sYHBoUYBWAbBhIxOMiMDKfVdrIWa2ibdHcSs2Q4FoslySqWPynLdrp1IQUKCh6kFVhHnTLpKyAS1mO1Bh8JzAR4Ej3SoskiBDUOv29nBN5AaOE+cpnc1h6uCiAe+rMGbh8ZvUrCcb7hvgxXoP8gWtB0FGaXafJmgIH+QC1QmWdUjQpObulkswvmUzLNRl7MDY6KhWkWDSD53LdeB/ZTEYsWpMTE+gb6DfnqOtgNalPPvkEFy5cEEsZX1w/8hiCqorEVhoy7508je408id+5pqQh6r6y2ovEFjpkiKvJN8kf3nRXl1gPeIT44NemJvHiZMncRA/EA2TfR25qSiFcUNReivmC6LJDQzG2sBKIiDQEXy4oWky5obnhvnoo4/aGis3FLVJVRtVmamUL5WEwuuJqapOYL0Hx2OAlXOhZqwYCUGV5/F7Eg03qzIbkwj4N002JNrr16/LZqdUyzl3SoyPC8D69NNP5TiCu9Kmnx6wKs2LQUuQXqUbW0msre6jVq7CH25C92WwX1hHPMvG1EDQ7ULM40a/rQmtvIdaJQcDvcgbs4gX3ag30gi6dhF1ZeF1ulFvhpCK17H1cBXZ+B7sTjd8fRPQvKNIFyzCpDSthFxyCUZjF2deOoHJkXPYvLKH5d8tIDgUwezfvgzXZBh7uTwOClbs0s+6sorc/BcY8es484NzcPe7UawcoFLahpHLoJpwY39DRylbRmy4F6HJGRRdPmQrKWSTK9BraYRdHoRtUdhzVuQ3s8imyrAFfRg6M4NCw4IvPl1AOlGEO+DC9PEhXH5lBj0DIRNYH6uxHpEYnvJh9FVurG+INYb7lAyeJl1KUwd7+6LJMqpWpZeQtkgrzlalpGKljEg4LGBMhq6ifjvNj0o77fyO+7iztZuKMVC3r8yfhXxeAqxIZwQhAjF5AAFQTMaGITRy7PhxMR8LsOZyWF5alpzaE6dOweV1HwlYORbrFpOOX3rppXbPWdIx96KKnCZ48ffOvFo1b1qay+UK5ubmkc8V4HE70dNDd5JZzYpzp/BNPyrvjbyP/ISBVlxzsQi4Xfjo448wNjom9620TF6PfIfXV3yGfIeCO/kfP29ubso6/ehHP2qXXjzsf+XzoFuK1gjex4v26gLrEZ8YN9f83DzOnjkj1VT40CktUuqiRsrGycNDw9jd3sHu3p5UZeHmoqRGYCVYEXxI1PyexEFio0+WxbQJ1NxMygerpGLlz+Rm5OakpizNmOt13Lt7TzY4x+00BVO7JgNSpmCl9XIMXpsbnPPmpqUGS8LguCTaL774QkzLJFBem8eqZtCdS6UInOfzXN7LUzfZtKR75oQajSZ2NhO4d3sNaytJFIsFjM1EEJvuw+pBHOtbW5gaC+H0pB+uwn009m+gXtlD0+qC3X8eWdtFrJdCyNaq8NgKmOjREXQBuVJWGo5r+2kYqQyKlQZs4VHUvWNYXcuimMlgaiKKenEb8ZXPMT1lw8jMJCqFISQ3bNBdDmDcil1tG9liEj3eCXiaQ7h95RrW566jf9SPnuMR1NxVFGol2Cw29Dj7oSWiWLyZRT5TxtjUANwjfVirl7GXzcBSKWLUZ8OkzwFnOgcjXkQ934Bu8cIW9SN6chiWcBjz9/awNL+HQrGMngEf3nj7FKZmhjqAtfOJPps0m6OQH32aNAVT26E1hUIr95pFt2Bnexvz8/PC8GlWpXWGwEbBMRgJSyoLqxyRyZN5q2ITCkhN7d1s50YNU7le+F3nf54rkb6tl1y/VcCBWh6BknRC2iMtE2ioyVJz47Gk/9NnznCntvNn788vIOD3Y2Z2Fp6A78jASl5EnsJCEJKP2yr3yOsSuLgGBFkW41c1gw9HEvPYBw8eolgswe1yoq+vV4QOCuzKD6rM4Lwe5y/A2rKAsdgGlQIqF+QfvE8qDOQ5VA7oUlKxJlwT8h3yS64Lj+PavPrqq+1+tof3AZ8FXWicA+/jRXt1gfWIT4ybg4TAwCXWCN3Z3ZFNrEwek1OT8Lg92NzYlI3TP9Av7wQmpSUSNCVEv2UyUQTyyiuvCCGQQLj5uKlIEARLEgRBjloxCVeNQQJggjxNwcMtsOWtkPkQtClxKhMNmQKJjd9TYyZw8jr8nnMg4JLxcHyadqenpwXESQy8vsrfU4yExEHCJAHyN4KqAvanpa3KY5PgJdMgXMiU8MUnd3H75jLKVSAQ9GDqxCCyDQ2f3d5EvlTCf3pjEq+f9wOZG6gl75tM1BoAjBAO0jaspwzUPL0ID8TgcGWRys4hmd+Cy+bGid7z0KoBrO4VUNQ80B1+1HJFOCt5jPZ5kN6ex+rNX2K4J47ByRCCo+/CGX4N25l93Nv/FGvZB6g3qhgPnUS03I/7n9ySv/tPj6AaAvINajYORHy9ODE4C3vZjxufM2BnHy63BWMnh2CL+bCZTaFQzGMiEsSsW0f+7pfIbq3C6Q2hd/os9P4Iks0E2KTVqfWjmHAgHi+gYWtifCqGieEoHNJL9KsbvzNs6Ygk8dQOIz1sb26Z+7QnKqZg0opEwMcTwsSpaTFvlJoVAYJ+zf6BAYnYpZ+Ve7szarYzMp6Ayb9JZyK0tnyrBEQVRfs4YFWCJE3Q9JkStKmJUeMj/ZDeOC9+puXn+Inj7ZZ1TB+au3sP0UgEY5OT8PpNc+q3iTfK3EyBlryE90vaVoIBwYi8QwkQygV12BRMfsZiGaa/uNqOGSFNMXKawE3eRu0/nkjI77wHJYjQx01r1cWLFwUcuWa8X/ITWuLIrwisSmCnWZf8ROUXk/9wzuRTBGbFW9R9cH7kL1QQVP7xU9tw38GFusB6xEXkhtjd2UVsYEAIlRuLvh0CFTcdNyAJjQW7s9mc5KLRFMRNwU2lUloUMXIjEpjphyWQKZMRCVuZkNSx3GzceNyo3ITi120YslGtdpt8r8yw3NgEdGX2UrfHeXAcEguJsbP7Bcfhb5yj8s9y4/OeVaqQIii+K5MYmRWPO5yofsQl/U4Oo7ZKk1UmUcTtaw+ws74vRRMGBiLwRn1Y2EjgwWYS7rAN09NWBH05NMp7CDlcGAiOoRTPYG/+NjK7GygbOkITF9B/7mVsl1exsPm5lKMb7T2G2dhlFMoBzO1kcVBoSN5in62OUHkPzcw29lYeYGvpFgLeNMYmI5i+9F8Qnn4Ld7dv49rSeyhUUnA7gxh0jqGwkMHegy2cfvl19J06g7ndOFY30ijkmoj1RPDO5eMYDLqxfH8VDxc2kC9WMHZ8BD0Tfmxl15AsZjEQGkbMEUVxZR6plZs0hCM2cxy2QTZBn8dBLoHpoUsY738JO8km1uM5+L1OHI+F0eNzmUWWOp7A8wysNPMmkylsb23J/me6DU2qKtCGwqQ0Fa9UhN5UK7e+gQHpJMOKS9yjKrhHaZ5KO1V7mu8qup0gq/a8Ou/whuUe4CIS+HMZs4A/BWSlNZIWCYScMwGOriJKNByPoLG6tCxC6cDgoKTbfBuwdkYEq24//E5pz7w+AUkJ1fyseAePUcKBCrgMBIJiEt7f35V1k3s3mpImZLqhGPVsQTqdER81q0HJHMT3bBWFQWVIKD81753z4JqQJ/L+lEWAfJCWPgIxeR7/Vn5rxb8UH+R45C0co5P3fCdM4ykM8r0B1k7fyJNYNxWtxqg/NlxWBMWNoTRLMipJEWjQLGc2WuZm5Wbhe2fAhIquVVKyKGAtU5Uy/6pNRqagpND2vTWbpsSpmbVAlUSq8v9Udw51PKVatXnN43VhroVCUYicnUHIAHht/q7myjmpyEe1xvyN81FR0eoaT1VbPVS7tlptYH91D7tzq6jup2ClJuuywTLQA3esF01vGYnSAxyk18SMPhQex3jfCdQSGaSW7qFRTMHhdiE0eAy+4Rmk62kkcltw2r3oCYxI5HCppuGgWEWmXJNoVXc5gczdj7H/8KZU38kU2R4sDrsNmDn7KkbPXEZaT2Aj/1B8giFnD8obeTy4cgs2mxfn3v5b7BsRfHRzFbt7OTRqdZyciuCvL/ejz5JCav0hkvEU7D2jiJ0+h7yewfLeXegOOwK+YyiVe2Gp1zDkLMFd30ezsoq6nkXCqGO/YoUvcBKRyCnsZTWkClUMBNySdhNymxHkClifr1jgrxasUHuLAiFLAnJ/UmsVumo0pJoRBVz6KgkIUhDC4ZBC/L0D/SIcejzerwArbRwCNOyNqnI7CXitaF/uc1qEBID0R03NVeGIzlxL0XYZJZ/NtYOVqK2RJxD8FFCTthj9TwBVvViZmzs8MgyP19d+GN+ksXb6IbkupHUVEd0Z9avyy/k7758g1/k750bhwyz9WEEul5VlVuDLdWBDAU6K3X94vkRB663axRpknXkfqoetek48lsIFX+Q5nZYszp9arUrJ4d/K7NypUSs/rYok7gLrk0C0TqlawMTsbKFe3Awq0Vs9AG4CHtPpE+FD5GZQINg51c48uE6QUFG4vKYkUZMgNbNMWieY8RxlwuAGYXcLEqQCS7WxD5ca45w6IwdJhLzm43yVSiJUIK0kcHUNNZZK9ua1FPBx/grYFaBS8DSMBjY3t8xgq4F+RKM9ArAq0llJuCZRmYEfnQTAuas8NuWPesJboHM3mNCqElmNBrbvLOHh+18gu8a0GA2+4V5MvnUB/ScmsVuKY3HvIdKltLR3c9mC8LmicGhWWKpFeKxN9DNFJdAD3epEo9lA02CBBptZnJ7rxRKJpSLiuRz8TifCqGL/7qfYeXAdmt0BW2AQGxv7eHD7tkR3RoeH4YsF4er1ojcWg17RMffRl1h78BDT5y5i9MI7uLKQwc37O/C6nBjqC+D8bBAxYw3pud+hnN6BzRNE7OI7GDj3GvJ1tqdbgd3WRBU9mN9xoVyzYKbXi5ijAGvpOsqpWzBsbjT8J5HRp7Ff9qFoaAh57JiJ+jHgc8Ha4t6tHfrYjNan9xx//0qP0565B1l4X0Wr2+w2AcL1tTUsPnwoQCqR9DSDtoo/0DKTzmRMoZQBfyLwmr5R0jHpggE7FqtF/nMv8ztei5HI1JR5LKNlhSaMJqr1DlrSTd8sx2KQD6OUSTO0+pDPqEpQKp/23Pnz4LxVLjqtXfRHCp22luEopuCjCLJKK/2m5/hNxxzl/M6xO0H/sD9X8WXFVxTP+jbA/EPn8Cz37OFrv1AaKwmD0qkphbYaHbdMISQeZZZUtv5OkOJDorlDFTPoXAiaL+hTUD4Ygg5zzWiu4DXptyCRCFg2IURDoqXJRdUW5e8sjE0ioWSq0l/ICBhcwXNoCuI8OSZ9McrnqcCQc+MxytzbOUeah2l6ofmEflsVsMSxVKQxzbZqg9NMy7E4LwZXqZqqbMhMQqeZitff2dmVQB/TrOtv35fye5BJMBqTQM3xuIZkQJw/14zn0Y/y9Bsrm6kiDCeR0nSVOla/mMf2zfuw6QacETuCw0H0TE3CEerFZjqD1VQc2UoNB/k8ssUC/E43+gMhBJx2hBxODEWi8EnhDzMVpV03t2nG0KYqZdxYX0Uim8XpwSFM90RRyyWQS2yBeS2eYD/SqTyu/OqXmLt6BdV6GQ6vC8FoD6KDg6jmK9h+sCJ+4Vf/+j9j6tIPsbCVQzJdRE/Ah6FYCL2+JjJLV7H/4EvoZLihUTR6ZuDrHUJf0AlHbR3F+HUUqg0ktCkkan3Y2cyjkknh1IiOsVAOKOVQ1foQd4xjsWRBvmag123F6YEgRnv8sLYdrJ25rMLmjuDlezbsi2BH02a5WEIwRLMl80mBrc1NiTVg31nW5eV+pKuGbg3SE/c5aZL/GQTVMBrtAvWkFb+kimiARWunswm41mrSnk5FGktgD61RTdMKpYROgoUKFjIDrZvi3uEx1MZUECB5E9u8WWzWdoUo0jJpqtOVcpTV5bXV/07QOgx0CpgUT1D+4k5g61Q+FPB1AqPyPysBWpQL6KJkqDkcFqo7tWM1J7VeyiJ2ODBMzYnPmS+lhDxdK9hRVv9ox7xQwMoNz3QQbloCizKzcgMTwEhUdJwTgAhEQ4NDJrEQD1sBPASATo2QD44tmH7zm99gZGQUvb19snIE1pMnTwgx//KXvxTgUPlUJBYClgQkHD8u/hOGu//zP/+zgOLf/M3ftB3uPP/nP/+5EDnDy/lO4WBubk5MRQRcFVhBZsDiDIcLO6huFgwsonZ5+fJlvPbaa3A6XRLVy+CNQiEvc1Q5YfzM5s8k8g8++EB8IZcuXZJ8z4WF+xLkxDWRyjQup1RY4Xx4X/SL8L4YCcgk8A8//FAYxLlz5yUSMRQKynW5ZlwDtq96JgEGLS2ScJDPlPDw5hIshoGRCTZ9XkeleB9OTwSe6AWU9TASlSo2M1ncXl+XKjxnR0cwxeAJqw0OzQKH1SagIwFR3DNGU/5Dt6BYr+PO5gbubWwg6g/glYlJ9Pk87fQJshrmgjYbNdz99EN8+POfIb69Ds1g4XsdTWr77CBTa8Df24u3//4fcOa1t1FlWx6DTbEtsFp0aM06qoUU6uU8Cg0dyxkDm7kGIj43jg144DfWkFz9BcrZdbh6LqIZfgNfzFXwxfVVTMV8eG0ihNr6GnL5MoLnTsPoH0AqX4FmNDAUdmMw7IdNVNav05G+TWc6GmP5ro8iw2XOKoOExBRstZoRpju7WF1ZkWpFrMZEbZV7moKvqgCkTLeKaasAJbX/aVKmxqqYudJY+UwUKJl+QpqG+bjM4hEq1oDjmaUXDdF0SVvkMSKMt6ookaZJUzan2Q9WFXBgVO0fAqzKMkWBl7yGL87F5FlmKzy+yHd4bGcRG5XPrkBMVW3iHDkfFVGtAFMJ/CpQjOepiGveH2M5VJAUz1FuMc5LmXG5BipKWs2VfJvXVPyK31NQl4YLrdrNHJ/jdPLC73pPPcnxXihg5eYlsFL6ozbZGUlGyZSAyqhZlg6jz4tJzfS3kInQ5ykmoFb9XLWofMCfffY53nvv13jttdcxMzMrbaXMh+6RMQmMJAoCGjcMgY5gRk2U8+D33FT/83/+TwG2n/zkJ+3KRtzg//Iv/yLA8+Mf/1iYwW9/+1shOoIdBQRFIGrjtn0drR6L1IRZgIIbnZv57NmzeP3115HPF/C7330ooHj69CnRHNVYPJZz5Tx//etfyzmc59LSMq5e/ULAk6XUent7YLeb0jjvi9fhfTFymNHKvH/Ol4EMbMrMc86dOyuE++tf/0qA9Y033mjXGn6Sm/X3xm5FBfP7+EEWd28/hNtnx/CYB438PGrxa3BYbAiOvAtn9BxSFQPX1lZxf3cHw+EIpvv6IfUSmoDf6ULI5YbTYkGt2UCqXEamUES91pAAsYNiHvMba/DaXTg7No4oS0QWc1J8wGaxS7EGu1VH1ONGcm0R7//0n7B8+xYs1C7QhBl/ycAVHbGZWbz9d/+I6bMUdMwG12bmkAZdgkPMLu35ch1b6QIKdQMRrwO9XjsczSyKyXvIxxdgs4fg7X8ZiXIQi8tJaNUyvJkkDm4vwB7w4tiPX0FgZABr6wfY2DhAwOvCyFAPor1+2Fg3+DnWUA8/a9FY2RYul5eG5aq9G/NbGdQkbgoGH1mtspY+r1esNEojUzSltDbSPelG000mTxOtyvmktloulYVfEEgUeIipV4xWZi1jPjc1LgOnFGBSmFWNx9Vx/JuWLI/P207FIZj9McBKIf7mzZvCk/hSPlDeK9eBPIB+XpW/rtaSPE1ZwygckN4pTNNHTLonLVO4Jy8l7+CxncCprsNrqGIyKj1QmdAVCFPZUPxKuaGUK0kEl1YpST5Hfk9BgSCqLH3KfE7h/kV8vXDAeuPGjXZUmQrGURIYN5tInZKAnReTqapTydqhYj62/H6FGQLNr3/9nmiLqiLS5OS4SLwKWAlMzLtSEiElrH/7t38TgPyrv/orAeJ/+qd/gtvtwU9+8t++Aqw//elPBVjffffHUoD9vff+Q8CJwMU5HfYlKKmNWjg1xhs3bor2SBDkPdJ8xLkQJD/66GMZ6/Lllx5bv5ia8XvvvSe5YKyS8v77vxUt9sc/fheTkxNtQUPNgYD5i1/8QoiVgkAikZRrjIwMo143TdjMu2Vww8cff4z+/r5nB6yCiea/SqmGZCqDcjOLXGEVzfIBepw6vE4PnMEZ1J1DuLsbx43VZdicDgyFwlImMEnw1DVEPF4c6+1Dj8+Lg1wWq0yVKNekVF2hXsVBPgW3zYbTw6MIuLzYSiaRzmdFw603me9aQZ/fh4ujY2jE9/DBz/5vLFz7TEyDZkpQK+nWouPYS6/gRz/5RwyMTqLaaCJVZDlLIOT2wC4F3BnpTM1IQ60JZCtllCtF+Ox2+KmRGCU0KimJDLc6g4DFjbphRaNcQ3xlHUv3l+EMh3D8/HFp7n37xqIUi2g2gJnjQ7j48jFEe/wdYcGP5ves2sZ9G/OUCOBUCoV8QaJ8WVmJe5bWn7WVVdnH1FqZCqeEZwKrFFNpNNoMm8xeaZpMxWFtXjJ28aW2ggCpdWbSaQEdCsqqk400QDeo3ZqN15UmLB1zMlkJoCJAMEKZxfRTmYyUTKTmS8Biug3nTZ6h2tz9MaZgunzIB9566y1ZNq6D+KBTKbFocW68Z9UwhMfw/jo1YwoIZmtFoFquiNVuZHhE+OXW9pYoKKqph3o2XDfSP/kHgZdrz+INqhANf+fcuAa8nmqCwLHa2QwtjVSl51BRUOZhBdJqrvxezflF87e+UMCqTMEqXFtprCrClqZSl8PM6aL5gcCqHoyE4DNVpeVf6rTdX716TbQ6ap8KWKemJsXk+Thg5UOmf/JXv/qVbOi//Mu/FMIlsNI8S401HDbDxLlx/vVf/18xTb377o+wtbUtJlRKry+//HIrQbrVVaKDu5DwWF7w6tWron1TuyXBkKBOnDgh5lfO7eOPPxHJ9aWXLsHv//1mxoeB9cMPPxaCePPN18VU3LlxeXkSJteCa/jOO+8gHk9IIjhNwNSIb968hVQqKfNeW1vH+Pgo3nzzzXZY/LcxyO/u90exrKoEHTW9VGYdS3MfoZyMY3TyHPrHzkCz+/AgnsJni8uSoB8OBJDJZ2BBEx6HF8lqFelCDiPBEMIeH/ZSCWn5NdzTh5qu4e7aivx9fmIKbocdK3v7yBWKGImEEfT5sLC9i63EAc6MjuIHE5Mob2/h/Z/9Exauf9aqcMS7Fn8EmjYLLr7zF3jnv/4DfKEexIsFXF9dgd1iwbnRCQSkGLuZm9swmkgUi5jf2kSpXMDM4CBGo70ybwFf4armm6HptChjJ53FzWWaRnW8PD2JsNuF/d0M7t/ZwMb6DnwhF156+TgGh5UmYJq+1UDsZvs8vkhnBDtqkl6f2dqN9E8w2drYlP1KmiFdE8T4NwVjVbxARbErcyPzv3nXSiNVjFtS0ooliWXgsXT/qHxwFR1PYFXRwhyf5mnOjfRJMzD9vZwvu+kwRYU0xjFGx0bbZmTyMgqxKnjpD1lzBayku06/KIGIoEaaVyl1Kl+d/I802+Z7rbQfPvdquYovr12Te2WmAed+4uSJtllWzc00h5tWM/IQzp+WM+XKUiDPZ0IrGzXyd99997HVldSxjF9hfjJ5GBUJ9TwkEK1VirXTHP+HrNOzPPaFBlYlNZKg+JAlsGdwSFpMMc90etrs26i8RrIJ2/l76oMmplGCCU2as7MzLenO7BbDwJ2f//x/iTZLjU8lgS8tmRvCNI2ek2dIDTYeT+KNN16XTcqo2+XlFVy7dh3Hjs3ilVcuS49Q1tjkfGkGGh4eahMu74eblNoiNdVbt25LvhjzzZgykM1mJA/s7NlzeP3118SkRGDNZNKgINApGXI+nD+Pp8ZKjZtAvrGxKfdLHzLvlVKtFB43DPETc6OTaGZmpnH+/AXRiulj5edLly5ITtvnn1+VgKhMJiWAS8lZ5Zs9vc2sgMUMMxJw1QxUC3Gs3bqC9PYa+qbPoG/mJSTqTXzC/pelgoBlMptBuVbExfEJ9Id6cXtzG9dWzSovDt2KAZ8P59nhx+vD9fUlrMf3cXxgDEGvF3c3V1Gkv3loDGM9UawkE7i9uo6w14NL42Po8/oQX1nEh//PP2Px1jUx7YpvtTVHi8eNN/7L/4E3/upvAbsLC/t7+GDuDnq9frx76gzCLqeAXNUAdnI53F5bx8PdXQS9bpnTsZ4+uC267GO6Z/mB1+DneKmEL5ZX8GB7G7OxAbw+PY2Ag0XlNZTyFWSyOQGkYIgBPmZUjVpcJQAAIABJREFULUNR5PWVSOGn9xSPeiVTYzW1yACDl1p5mdRiaQ4WE2KrjyvdPyqoSAoRtNLYGDlcKBbRbJo527xp5sOa69CUMelHJUiSPlVaiHzf0rRU83M2vGfR+nAkIkFRjCCmNieF+K1WyO+tSlCq4Au1UzPBBwIiigf8IT5WntsJrPLoWn5crhFNwBS4VaAm33lvpHFa00yLhJlGpD6TJxFYYwODkl5TrpRx7PgxWDSLRNebpZMZK6DqAe9IC7x4Io7XCKytBgJmgFIT+/t7WFxaEuXmlZdfEevdV/cY3R8stl9vB4aSh5L/UDjgOARn8qRnExh51F359ce9cMDKEoB8sSKH2lB8gNyotOsTKNheimH2BDc7Wx21Xp0+BvNBm70HKV1duXIFsdigjMFt5HA4RYOldvbb3/5OpC6aPelrjMcP5Bj6R6l5KomNG/rmTXN+NKNwk9KUSmmR5tpYbECk2oODfdy7N9eu0EIiJ90SQCcmxnFwEMf1618KmJ49e7rNBLhhCYoEY4I8f9/b2xcJlRq0z+cV4uE1eE2CI6/Fe6N2SnMwpXzOk4BLCZzXpllHmXm4sbmZKUiQKOl7oZmIEiWFCK4Liffq1c8FgPkdzUFt4vnT9+QRR1BaVgtYhUE2YdRKSO9uolGvwN8zgLojgM9XV3F/Zxuzg0NiSr29uoJevwcvTUyhXGvi8+VlrKUSyJXLCDgc+MHMNMbCETzY2satzRUMRqM4MTiKh9s7eLi3jWOxQZwfGcN+JonPVpZgtThweXIKPqsFRq2O4vYavvi3f8Xq/F3lLm2xsyZ8vf14+yf/iItvvo18A/hsZQVfrizjxOAw3pqZhs9mQ80wsJFJ48u1VWwcJGXvsXpe0OHAy2PjGA1HhEHXqLUy8EmzIF+v4cbmOr5cXEbY48Gbs8cwFg6Lhk5NluX/LFyhlg9XbxWZb7aYsiitHQB7xIfw1A5TxQ9U0RXVL5iVl7hH+bvKzVSaDkGQLeOYgsP7VqZergXNtirnnDeh+g2TDuh7JBgqN5KZlmNt0wn5jmqgrnJhVdSychWxeD2vaQJ5U/jK8RMnRIAR7TuTkev8KT5WBjAqLVI1cCe48/4pgNBnSj5EoYBApmlmmpGmkVbMh03A5L1+ee1LDA+PyBpubbHCVQ+CwRBsDpsILLSQ0PecTmeRSKXhY/zJ6irOnT0vsSgClMzlzuckyIw80ew4VENfD5vReyRtSQkolUpZin5QiKFwwgBKAjR93gwYJLCub6xLrAd5etcU/IRITUWqMTVGtUtSi00io8ak8lkpCSpfA9tqqahgbhRVIUn4SYup0FlPE0q9bkiLKY5LwqEGSEKjT0FJqhLoID0PH/UhVbfM86jRMYWlVDLNUjQVmeYkb7v2KI/nZuYcSQgUCsjvaL7huKmUKfkSiDubqpNYCGrc/NxsTJ0R7UbGOpB1Ye1P3hZBcWhoUH7jvfFvEpmKEuT4BGO+qxqpXD8GNfFYxYSU30Z1ylABHpy76vvKc1QHkCf0+B8zbKcpWEJ4W2ZXQz4TMMhIEvkyrjy8D0YpXZyYQrVWx+2NDThtVvSygUIyiUyphFAgiN1UWq5zamgQTIW/t7mBbKWEU8MjErRE7bHcrGM2FkPY6cLa3i7WUwmM9PZjPNqDfD4Dv8OF6uYqPvvf/4KdlZVWeBC1VqYGNTEwOYMf/d1/x+yFS9jLFfGb+XlsZ3N4fXYWZwf7oTWbWE9n8MXyMrbSCfSyzaCP/S2zEnF8emQUA+EoUqyKxebe1L7cbtFWP196KNG/r03NYjwSRb5Sxn4+J4UUAm4vHLpFEiXC9BsyX7oNpJrZVeU5B1buRe5X0gSFQQqJrHjEAD3uRZVrTfpQPj0JvrFYpBIaA4z4cjnN4iakTxXdSxoUIKhW2z5Z5bvkOep6Ko9cFT8gX1DdYsiH1BicpyrSwmtRUB0ZHRVLGr/n76RnAscforEKWLMc4tycCPaKL3JM/iftcm60ptntDmmVR8mK7I5uKi+76Gi09rSC17Sm9I+9vzAvZVgj4ah0vUmmUjIOU5g0NGRfNuosFlMTUzxTnu7duSMR2g6mELYKZbDgBAX+3p6oREnv7e4J7/S43BLfQmCldaVRq6FUrSAajcCq62JldDj5TM22fHwO/N/Zv/pFSr15YTRWBaJqIz0u50pxXyXFmUrpo0INhx/MN/32bQDROZ/OY7/u4Ss/QeccOwFZzfWRP8FshXb4Hg4f97jxHjf3zusfZYMe9mt0/v24z53z/La1+25+PwSsMugj36PRMnEWShVsJONweVwYDATF4rCVySIpDaArqBt1DERC6AmEsJVMIZHLwWO3we10oFCro1Apw8NiG9QKybyMhgQxua12Ae9MpSiAzpQdt92OWCiMleuf44Of/V9I7+yAmqFqzkZ2NnH6HN75u/+OodkTWEwk8Kt7dwUg/uLUacT8Pmym0/hiZRmbiSQGeiKI+P2oFaqIut0YiLCHrgXb6QzW4wfieyfH1G1WZMtVFEpFnBsbxVRPLw6YZ5zYF3Ala7RaHRJ8FnE5cWliEgMB9up91KNMU4U2ns9sm3buNwFJWVlUbioL9DP9Swms3J8EWR4n3Yd0TQDM6XC2KgiZfVd5jApmUpGrBE6Vu8rvFNCqFBGV16kClwgaFHYpIKuuUKoeLs8hIPP/mbNnpK4395+qtc25dXaFOgpd8N54PoViFXHM86ghKoFYzOZpUyOmlG3qEJocEwr6AV0Bq+kGMIOOUnB7WCmJJnWLaKepRAKFQtnUbDWz3jiB0G6zCpAmDhIolYtoin/fgJtFU0Jh2EXL5chmvmupRO002RZsxA/uJzib/ab5YiMDxnMwUpvPhSDb12sGn71o2qrwQoNG8e/J6491ch8V9DqX6Y8Fqj8FCL/u/h73/ePu6btYHyXQPH0gfay40IZTM9znUZE+wYmmqYkZGg2iGiyG6TJqaECiUESxWkPA7YLXYUOpWkWhUoNF18RHxpxIjldsNJCrlOG32xF2u2W8OjuhMFiGub/Ucuo1uK02RH1+eK06rv/21/jgX/8Z+WSyNSOjNQ8NJ19+De/8/f+Ab2AY1zfW8cnSQwxHo3hjagalckXM0jvpJMb7+tATCuHh9hZyuQJenphCT8iPexvrWNndk/Z307EhZGpVXFtdEdA8NTSCib4+bCXiWNzZgtfpwLHBQeiaRQKkqJFfGB3D27OziNIvJmbhVnvtFwBYlfmUgKmAUaxEyZS4JQhyqooawYJMmSBHKxWP59+dDSWUgKmAtHNPq4hUVcVNAamZpmNWZ1ImY86Bc+M51KY5D16PwE+QoEVncHionZojJQ1bOeN0u3RmN3wbK/5DaLiDGtrDNpv1linYtMw1jBKa9QoYMt4E/5sFIAiKcs9Wm3RNasLe8g7TItTaMzQrt1O2TBihSZib3Yw4Nv25Ir6RFluir4m6ZiU7s3KaeS1Z/9ZMFSj9Iff7bWv3NH//XgHr01y47rWerxV41LJbFT+g+VVF5NDHRJDVYOhAulLGvc1NVGp1HB+IweVwYG5nU7SbE7EhFk3F7bVlWHULXG4fdjJpOHXg/MgIIh4/drNZLMf3UCiX4bDZkZccxiZODQ1j0OPCtV//Gz7595+jlM+bDcXF9ECpX8fZN94WU7AeCOPDhw9wf38XZ0bH0Ovz4+7qGvbSGcwODWK0J4qF7S3M72xioncAo5EerB7siaY6EYniMtt1OV34fGVZqkGxatRMfwxb8QSW2a4wEsYrU1OIen24vbmBTxbvI+Dy4I3Z45jt6YVTMT1ZohZTe6TAPl8Pt1UEgcEt/M/oVuXSsFltZvenzU0pFEFhgeZLalcEPppn6WKhhketid+rBuEcgyBHkyVBlwX7CYgcn2DLqF7meEqgVCuCmOBJvyDN0ozj4LF09ajAIeXnVW0gqcUyPoHtHZU2zMVVjTYYK/KHAOs3P5ivPkDZd61UL9H6UIFRT6NRPkCznpf/9dIe6kzdovvEwpQlk2403YGm7gScEVjc/dBtA7DbeqDrZrMAcbW0JtOmM0Ili6qgZS8iyLIUbKMOMAeYgi01UDZGlvzh1t7jB0q8HLNFswKsz6n15CjE0QXWo6xS95gXYAUeY3gRydp8KYLNNaq4s7mJu+vrGIhEcHp4GLvplFRUGgiGMNY3gKW9Xazs7SAWDsPudGF1fw/9Hq9EEedKZSxsbcFoNjDW1yt5qPc2NuF3OfHmsVn4KmV89L9/iusfvY9GtSbGMAmvIqhrOk6/8UMxBdc8fvzH/D3sFQqYig0ik8tiP5nEscEhnBwewUY8js8e3ofP68bxwSFsHSTxYG8X4709+OHMrAQo3dnaxpWHD+CwWXFmbBzJQh63VpYlR/eHs8cxEAxi8eAAHz68j3K1gtemZnC8f0D8x3bdIpo5lRMy4Ec+1uePmyn3D8GKgEZwpFlTVQZirjFbnTFSnQBLoGJZQwIuNUi+0wfLcQi01Fol97KV/8nOLXJ8tSq+2Ug0KiDIIBxqnwRXapii9ep6u2VisVQSnyHBleMRvAn8NMnyfF6bQYP0Q9LPLbWKW/WIaTqWa0UiX4m9+GMIzXQZmSD6SIPkV9QeG4BRRqO8i3phAbXMPWmZaBS30DRy5rV1HVa7S2pk6xY7yg07EmUXdnJ27BZdKOk+OH1TmBp7CcdGp+GxM+HL3DdgoQyazysVVNIZGPkCmsUCGvkimvUaNP5GSwIL+RswfbZeN5p2BxoEVIcLNp8fmtsJu98Ht9cLXfKJpSuAzM20qrxYONsF1j9mJ3fPeQ5X4FEuZruikBRnIP9kSgpQh4GH8X18tvhQ8p1PjY+jVC7h7soyPE43ZkfGBGSXtrcw1tuP3mAA85tr4he7ND4ljPna0qJI6xcnJuGyW3FzdQWFcg2nR8cxFg7g4MEcPv35z7C2cE+0AF5XVTQmI5m+eFk01nowgvfm7uGgVBLN06hWpBLUxfFxVFida/4eDnI5vDJ7XBjYRwvzIu3/+MRJHOvvx1oijo8fPEQyW8AlFjMJ+PHxgwXkSiW8ffw4TvcPYj+XxYeLD8Vfe2FkDJcnxiSVIpXPoS8QEtO1BMYrYO3QXp+nB6zMgfR3EiAJUgw2Y7UkAhgLQzDalRoqgZUAxkhT+jYZuMfUNZ5HoFM1tqVkHju8sAtVy29JJk7gpdbJMQiSEvDEesAOh1l4oV4Xy4YUZEinJUiIRSaoefJcXocgS02V/wU4ReM1RTzRhBm4VCqKD1FVSjtS3IOAZ8vFoUTGlmpntk/kH3o7PUanabeeRC13D9W9D1De+wBaYRW2ZgOaxQrd7YfV3QuLnS4Ouj9s2C85MJfw4eq2GzfWgfktA9myFS6rE6+emcT/+T/+GhdH+kywzOVR2f3/27uyHjmu83pq7b1numdfSQ5JiaRDx6KjADIcIYSCIA+BHeQhT/kL/gcB8hgg/yBA8hjAsI3YSIBEQALFsiTLSRxJseChhhyRnIXkrD29zPTeVcH5bt3qmhkuImkOe+hqoEF2T3UtX926537bOZvwtrfQ2txA5c4Kehu7wO4umhub6HXa8CwTXRNoG0CTJ59KwB0eRc9JoE21nFwemelpGMVhFGZnMTY/jcxQFgaLzljrwFYdPsMRD3mQxuajziUG1tNwl+JzfEYLRBiFfENaUj5eXsLaXgmXZs8g67r49PYyWl0P185TcKGDxdUVTBSKeGNhQfKbN9bXcGVuHhPDBWnT2aiUcWl2HvMjo7ixdherpRIuz53FLPVry9tY+eV/4dbP3ke9tANpX6UPIWE4X1boo/PncP27f4HMxUv491tf4MutTRSSGfzu3Bn83sJZFJNJLG1s4L2lL5BNpfCti69hfWcLH926ieniKN5+/TJM38Ov1lfw+fo9zBZG8Aevv47NShUfLS9LPy37V9OmjV+treKz+2so5LK4fvGy5FyXN+9Lrvl35s4ILaMOnEuBy4C7BRqU6O0RiPI5UuAlBFQJdPQuGdrVuU+GetlFoLcn0DKnSc+T2xJUCcoMA3cCb1L+3+mEGqdawYnH0xXBDj196QAo4+7qqhQ4EVQ1XzY9aqEXlRYTVX3MxQE9Z31uBFTNbPRVQFX5pEEek9SXivFfPRekxZQbyXHGv7Aqvg00H6C98z4aaz8Cyv8DC/uwrQzs9AQsvpMj6PksROrBQx6b7Qn84Bdt/NP/OVgsZ9H0cvDgwENHxtyY4+F7f/I1fO+dr6Fz80tUb3yB6ueL8FZW0atUwDpzy1Pi8H7SQTeXQm9sBM18DtbQEDosGBvOojh3Fk4mJyFhAq/0Ust6gKu8nqpcti246RRGZmaCXO0RAeFnnBFO6mcxsJ6UpePjnKwFgvCYYhXipGOi0elg8f4atg9qGMnlpf3kQXkPvmlJLvJgvyZAeHFmDqPCqLSO1d0d2ZbtOZu1MtrUA83kpCp4Z7+GereDsdwQkvCws7yELz/8ANu3luD1WvCE5Ut5y9JjSxGVVBbX3v4jXL7+Dn69X8Hy5iZeH5vGm+cuoJglOUQPa6UKPllZBRnfJwvD4mHeL5WQT6UxVyzCpKA2tUgr+8LzPFfkNvu4V64i49qYKQzD9A00u55wHJOo5CzDm23VbrIwOYWp/DBEH6afhlbT9OBFgtXtI2gE7TH0+FgsJCQQiYS0kTBES4AjKOrWGQKZVr1i2JbepEjEMZ/aaCDhJgJFG18qxHnp9D61zCKPy33ontWwQpjeFADuU/Pm8t8oaT29Y+ZV+dIFUMLLG/TbElR1bvWrAmuY1xAsVQQpqmhPRpkqBJK4cB1e6y7am++icfeHsA4WYVsGzOQI7Ows7PQkPDMt/c2eZ8EzC/Bz38BG7wL+9gfL+Mef7+LAygR5T+67JZzXU60m/nzCx1/OOnA+/zXaa2tSce46SSSEWN9H17XgjY8iefUKnMvnYU9NwCgWUJiahCXkJ8FLr+gCjux+jURYthS5XOWFB/VNJzuPPOPRYmB9RsPFPxtwCxwDVgM9MvNQ/LlF1REgQ75Zz8dBsyXtAw4F3Ckq7zpwLAONdhflRkP+xlYaTp7NQFIsyXybbaNB3tf9KkrrK7jx4YdY+exTtJpVlbsUbzXg9QkAvuebGJ6cwRt/+A6mv34VfjKNsXwRxQz7nJUX0ur5KB00JC8qWMemeYYRuz2p8ciSID2ZRI0cteyX9nviGbEgpNdlXhdIuUlkk2k0Oi2U9mss/0fSTWCIiiHJpCL7V85O4FVHJrwBvLXR6lChHWw2JaTKvCsvgeBKfl6qFpGUgDlw3gHRYfVIjsCWI1tC4QRe7oO6yQQ99pyTxpDH4D3VxP3a09TC25qQXhNGaDk6ngB7Rl3K/AV5W95H5gr54iKAL61kxVDxs7SR6FSq6kNVLTP9WnhVNGR4Tfj1m2g/+Ana934MNJYVkX5qEm7uPIxEEb7poOc56PopGO4U7OFvwspfRdscx8c3t/BX//BTfLxcBmWILZKL+D7G0MHbjTKud+7jQnMHQ00PSYrAJ20Yri194t2EA/PCWQxdfwvDb34D7gRpM1WOVDnYES87yJsGT0kYvo4OPRX17q/0BnTN99CnJQbWAZxE4lP6DVhAV/JHQ2YK6vrP+REHTYlvcSrQZBP9NgDOCSEnsbQpdNFpt9CoVbG6vITPPvgA64uL6LQO0LMUs40lHoSWoVMFQooowkZufAJXvvkmLl27huLkNNxUVk2AQmwRvJmDIsGJJgkLWhjU6j6oNA7P+fC0o4pLmHdTWrISJpT2CB1SDHwExZQSRhVP0+RF709kyep1tJotNOt1yXvycujBsk+SbD60ay6XF2+VoMpwrCbep0dK7tutjQ02fSiB8nY7BEIeg14vc6hae5mLKdIZkgeY94qUhroKmKxs9GQ1OQxzrARqrdzyNGQQR58CLTghoC0rIhbE8RPHWxfw9+HVb6G9/hN07/0IVncdsBMwUxNwswuwnAn4sKVmt2uk4SUvwCm8BSt3CZ6RZkMaKvU2/u5fP8HffP9n2G/7IG9dvuvh7V4d32lt4lxrB06niwQMpFwLdtJE1/LQzqbhXrmMqT/9Y+SvXYVBVbGgeJDnKHQU7NQxGPhVoywsNwwGne7bVwNeXX1YVBf57jcwO7zwXcTA+sJNHB/gZVggWiPMhzOYh0QfVYONAp9+mJbnSWmwbrsjLQJSEBJU9Cpu0xY6Lb6b2K+UsbW6gjtLi1i98yUa5Qqsbk926Jm61ceATyavAAiZa6UH4PssKzFgUJh7ZARjc3OYmTuLkZFxCUUatimEFulsDqaTEUB0XAvpTBaJdFb2KXDJJK5um5H8GgFZOQZybYHEWfCXMNerWjACQD1yc04TsOpTp5eoiRuO9pdrYgct70YgZUiWYMkXSf23AmDltsrrbYunpNtxCKhsqaGnyQKydpfaq34oqybjJlDN0dqoskCj4k5EBef5nwPe1R4Mj6QJRCuVXpDvervwqv+N5tqP4e3+BwxvG6adhp2YhZM+B7gFeCLfYKNnjwKp83BGfh9IXgR8xcIlPdrw8PmdB/jrv/83/Ocnt+H2Ovh6Zx9/1t3HxXoZiW6be0Da8ZBI2ugkbGCkgNy1NzDz3e8gfek8vID0QY11HRV5TA4/XNfpHLJC0TDvrw13igZnDKzPP9rjPQygBTSw6odTrewViOrlsiegpDmaFJlErbKH9Tu3UdrYQKfThDTUd330Wm1UqyVU9pQmaKVUQpN5Pr8bzhgyFQTLbgV9aiYQaA0mBZF/JVMNPwcuMllrFMk5yfVtpPM5jM/Oojg9Azc9BMtykB/OYf78AmbOnJPP4bo/dF65COiDZeAsh9caRHy1XMHh3tXo/TtFk1f0tB/FzhMFWh1CJrhyGJA4v1atYrdUQv3gQLxcgqgwGhEYg0ImAiy/LxQL0pYjsnOWJW0/yYQbcb2Oq1Q9LZHMox+lfu5RoiBygl0Zf357HZ3y+2iv/RB+7VPYRgumPQwzNSPeqmHk0TOS8KwMPGcaVu4KnPwVwJmG71NmUxUG6dHa7HTx018u4fv//B7qd1Zwdb+C8wd7SDfqcL0u0q4vhXBWNgfjzBxGvv0WJr/9LTjjE2pRGYxOPeb1EJVTDg6kw9pH4yx9DzXyl1M4JmNgHUBQiE/p+S0QBdaQ4CXYrfL2gkrKCPxxhqxVdnFrcRF3b95Efb8ifXqtShXb9++hWtkRT5YAaAqpvQTjBEzpgbLvThPdK29XgbXKFfkyUSdTaTipNHyTBTCmUr8hM5TUnhgwTRtDxTHMk1v2tUvIFceFOYk7SZADN6v0RjVQ6jV+6INKKXJw9Yc3CsgC+jG1Q2G2U+gVPO0o0flPhm3J1sSqXhYxkQiCIXhW+7LHle08NB3vF8O6mkaQDErUUyU1oVaFihYeHS1Cehyj29Ode6SgJ/AAPfRgelWVT916F63td2E3VoRr10oUYblTMNxx9MwsenYWfmIcZmoeduo1WKkFwMgGfMHB2ivQZw1BkJKFu3vYWLoNPNiEv7uJbq3EILK0pmWGR+FOTCL92gVk5hWpivptkPIIh5layur3UVHCEDOPIe0pRNPITY2B9elGeLz1K22BAKZIWdhuSR8euh1s3L2DT3/xc9xeWkSjVpNCoXQqJULp9VpVPB/TdZHMpEVXtVGn2lJd0qPS/kD2GQKoaSCdy2NschoTM/PIFUdhOS5sx4WTSgmZuWnZEuoliI5OTCA/VIDBKpLIS7VWDGwB70COkGjxEz3SzY0NrK6sind6IAxZrG51JC/LvK3mDq5Uq3Lv6KWy0pce67mFc6G498lcbBBTDWqAJcLhV+DV/hetzX9Bb/cj2F4Vjj0Ewx0TEIUzKm/DmYSRmhZQNRMTMCwqabGWV70YtXl4UiC60vKoho5euyEhcIvpCjcFmIfH5cnY4nQcJQbW03Gf4rM8KQuQVELyk3q68dBpNlArl7C3tY1atSIFLsmEgzu3b+E2mY/cBM4sLIg02PaDB7h14wYqeyUhB8iKtN8DVMt7sk/HTaAwNo6R8UnxXBPZPMampjE1O4vhkVE4nLACzla5ZJ0cDqs5gphdDKxPNSKiwBr1XHe2d0RZhWFghnzpkfI+CQE/eaBJctDtyXekQqSqC2XoGDU4yZdw8GreXa+L9sFN1Hfeg9m8KSy+pp2HkRyFSVC1xwCnCNMtwuD3FrVnKexuCk82oywmGZm46PMZY3nEIi3CXNZvwwoSHPKcqBYoVZoUv6IWiIE1Hg+xBUILBAHVI3FkNfHo7Gw/LMeqYL5lUqYqCEn7azXs04vtdkU+i8VItWpZKPdUy4eFBAE1lZFQIz1a23ZgOZaw4QiFWzDR6Wpe+axVmiJ/PN3BssEYdmRSotB3h21KplK90dKIui+WYWIupijTyKjDyb/6wdR+qLYBeHtSwQ64QdmtAxgJwGAtL9MFzC+olhwSL0itu8/vfSljUq9APu5hFxW2x/TDuYr7Otg4NEUMrEfNFwPryT8l8REH1gL9NnV9ijJ3BJXDuhijXyQUnWQDT1fPObrSUU9Ch5azwQedVwqKm9THaGju+CQu28Sh4IEdQS/mxDScSqNNpAiPUBkpkAsrcIMBEoSOFR+T+q0ePv38+qOZF2REUxQ9rIRT+w1JV0JPNwbWGFhfzMiP9/qKWEBD68Po/Q4r6OgJLag2Dlf3QYxWVSwdtoqKMUf90VC67dCG/N0xTFVfxMD6AgZadPHzMhzSJ15SFFgjbEu+0jJVLqSSc1Ovw15oXxHwMEA/Sdz+UMHRERuFLWTh8Z54Eb9VG8Qe62/V7Y4v9okWODaBHP7Fw3zIY5Gx6E8EJI+6rf29HGqSOTbBH5/xBx4DnmjgAdxg4I3aB0RlvaDITurS+9iqADTYVtZ3ahGnv+8HdA97r48sgzuSEokc+siYjj3Wo6M6BtYBfM7jUxosCzwWOPtuwqNKQB57MS9y34Nlxfhsns8Cx0fKw9fw/LHfAAAAkUlEQVQDURB+fL1v38X9Km76w3IaIaw/36W9gr+OgfUVvKnxJcUWiC0QWyC2wMuzQAysL8/28ZFjC8QWiC0QW+AVtEAMrK/gTY0vKbZAbIHYArEFXp4FYmB9ebaPjxxbILZAbIHYAq+gBWJgfQVvanxJsQViC8QWiC3w8iwQA+vLs3185NgCsQViC8QWeAUt8P8fBJ6EydLYLwAAAABJRU5ErkJggg==">
          <a:extLst>
            <a:ext uri="{FF2B5EF4-FFF2-40B4-BE49-F238E27FC236}">
              <a16:creationId xmlns:a16="http://schemas.microsoft.com/office/drawing/2014/main" id="{5CAC7A8B-F373-4064-9DA3-89AEEDF2BB3B}"/>
            </a:ext>
          </a:extLst>
        </xdr:cNvPr>
        <xdr:cNvSpPr>
          <a:spLocks noChangeAspect="1" noChangeArrowheads="1"/>
        </xdr:cNvSpPr>
      </xdr:nvSpPr>
      <xdr:spPr bwMode="auto">
        <a:xfrm>
          <a:off x="4229100" y="345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85726</xdr:colOff>
      <xdr:row>1</xdr:row>
      <xdr:rowOff>57150</xdr:rowOff>
    </xdr:from>
    <xdr:to>
      <xdr:col>1</xdr:col>
      <xdr:colOff>2295526</xdr:colOff>
      <xdr:row>6</xdr:row>
      <xdr:rowOff>19050</xdr:rowOff>
    </xdr:to>
    <xdr:pic>
      <xdr:nvPicPr>
        <xdr:cNvPr id="3" name="Imagen 2" descr="Logo Nuevo">
          <a:extLst>
            <a:ext uri="{FF2B5EF4-FFF2-40B4-BE49-F238E27FC236}">
              <a16:creationId xmlns:a16="http://schemas.microsoft.com/office/drawing/2014/main" id="{3BE28FBF-99F1-464C-804C-685E5939B6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200025"/>
          <a:ext cx="24765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17</xdr:row>
      <xdr:rowOff>0</xdr:rowOff>
    </xdr:from>
    <xdr:to>
      <xdr:col>3</xdr:col>
      <xdr:colOff>257175</xdr:colOff>
      <xdr:row>18</xdr:row>
      <xdr:rowOff>142875</xdr:rowOff>
    </xdr:to>
    <xdr:sp macro="" textlink="">
      <xdr:nvSpPr>
        <xdr:cNvPr id="2" name="AutoShape 1" descr="data:image/png;base64,iVBORw0KGgoAAAANSUhEUgAAAdYAAABECAYAAAA8wxSmAAAgAElEQVR4Xuy9B5cc15Um+EWk97ZclvfwniApOlGkps309Iy2+3SfmX+x/2nO9vZpqXc10y2txBYp0YAkCMKjqgCU9ya9t5F7vhv5EskSSJYkwlGZODiZlRnx4sWLd+93/dUMw2ii++quQHcFXsAV0AA8Il/51PqKb91XdwW6K/BsVkDrAuuzWfjuVbsr8N2uQLMDYomvXWj9bte3O1p3BY6+Al1gPfpadY/srsDzswJKUdX4ofVHk2DaAtQurj4/z6o7kz+7FegC65/dI+/e8Iu/Ak2gSQ21iaYAq/nSoAPQIV91gfXFf8zdO3hhV6ALrC/so+tO/M91BZowAPlP9CSYaqbS2lVW/1y3RPe+n7MV6ALrc/ZAutPprsC3rYDpTW1CazaApiHaKzQd0G38tqW9ftso3d+7K9BdgSe1Al1gfVIr2x33e7YCypfZ4cdUdyjaogoeMsOG2uDXtsm2naJfsdOa3yrtU4UcmWZeZeB9ZOp9tKRGvYhKYRPV4gaa9RwsNjdcwWlYnUNowmaag9sq7DfM/Xv2lLq3012B52EFusD6PDyF7hxegBUg+Cmwo/nVBE9+o0vQENDUHplnFbCaptqWhmkezQNNyGuDccuS+5XvqYlqgKaZb1RKzYuaUNwoIh+/heT6r1DPzsNqtcLdcx6Bwf8Eh38W0JxqUPNkOdecd9f/+gJst+4UX+gV6ALrC/34upN/MitwOLW75bxkwJCAYWf+qNJgaZrlLwRC0+cpcEpQbMGwiicyg4saJkoK2Okm+B0OOuqM8u280aYhIG7U0sjvfILs2r+jXliBbnXCFb0I/8g7sPunoVkC0DRHB0Cb99VNxXkyu6Y7ancF1Ap0gbW7F7or8Hsr0JHCIrDY+k9fJtFPcFXBpAm2hsCt3tZe1ZA8zIRiE2xNTVVpuxzPaCuQAsod11Maqtbk961LilZsmEpo00C9soXM5m+Q2/gPNKu7gNUH3Xccnr43EOh/BVZHuBUtrDRqFT3cfezdFeiuwJNagS6wPqmV7Y77gq8AAcxEQcFTQqMgnQlsRlNDvamhXK+DsOqyWmHVm2g2GwKimqHLf1gspvVXeU0lTYbI2tIbdcM0FstFVJTvI7uvCaCPgNVMr3kEv2jmUU3fQ2r1F8gn7sFiC8MdOgN/7A3Yg8egWR0yvqkZt2zKL7gt2FwrWskf5RTJd5KF9Mg/LZ87juXxTcP8TrfosFgsX/n9cRtWnS9P3jDQaDTkuhZNb12r9Ww5pi5PHrquP/KQa9w3h+Z56EKdv7/gRNOdvuIa3cpL3b3QXYHOFfj9JFACZ8NooNaoQtcBq8WGYh2Y24pjfm0LQY8bZ8Z74EAcqdwegt4B2JI2ZNeScLhcCAz2wDsQRtGqYz9fRjZfhk3T0Ot3I+jUYeQOkI1vQbfaEegbgdUVkChfU4NV2jB9uS1IJUDwn1FBJbuKQnwOjcoB7C43XP4RWD0j0O29aOou6FqzpUXr7ZzX74MpmIBHoON7vVZDrV5HpVJBo1aXzw6HHXa7HeVyBeVSSQCRgCfg2mzC6XIiGArB6XTK398Gbhx7f38f9RrHdqBRr6Ner8vGUQBusVpgt9nh9njav7ncLrku50MBiZ8PyzVHuX6XRl+sFehqrC/W8+rO9omuQGdkr2YyR2onlibi2S0s7tyBxWrFWN9JFCse/PLGAu7v7ODkSD9m+oFk/AtUamWcGfshGvNVPPz/rkKvG4hMDGH0jQtIR0O4dZBHodrEYMCBUzE33LlVbFx9D/tri+ifPoNjb/4tXP5BlJIFFDM52ANueCJ+kGlT+SpU6ijWarDbbXBZDdQLG6hXknC6orA5QtAsVhg6mTgjg00IFZdvR8GIFw1YCTyNegOG0UClXEG1WhUQzeXz0DUNhUJBgLFUKsFi0WG1WAVcectt8CUQNhoIh8MYGhqSY42mgcGhIRPsHvMyWqBNUM7n8yiXy3C73Njc2MD+wQGsFgssrXN5HY5DMGcgGedstdlkvxD4vV4vbDYb/AE/dN0Ct9stAMvfOU739f1agS6wfr+eZ/duvmkFxIKo/KSdflPT1NuO0tU0xFMF3Lm/AZfDgRNTfciUV/Hp/C9RqZVwceoNBN2juLO2i1S1iclYP9y2DDYP7kG3eDDRcx7aZhUr732O+MIKNAsw8oOz8Lx8Dut1DelkEWO9PhwfdCK3eAWbN96DzQIMnXsLkclXkV4rYuPzeeQSCfSdmcLo62dRd9vRaBio1oHV/QxS5TqCbgciniaiXhsCTg903WToEkGsIopNnUruTQUHq2AqU3NqmYjVurR9vM9uKxGkatWaCDalUhH5XF7ui2BK7VPey2VUymUBr2qtJgBLwCWo0cRbLBYF6GrUZms1+Y4A6Q8EMDk5iUg0gnKlIoDH43gtgrdoo0YDpWJJQM8mAk0T6VRarpNOprC1uSGf+aLmSjDlnAnuDqdTvuf1BFh10+TMZ0fQpzbrcrlgdzhkrh6vRx5PJBIRKwS/IwArTVh25jeYko/627N7mn+eV+4C65/nc/+e33Vn8JF5qx1eyZaBtVVIoVVgodEAioUKdIsGl8eJm/Pr+F+/uYWI14O//dEZhHubWNy7gWJxH70OGxzVLMp1Dc7oOTgDg6jUq9hIFLCRou/VBW+jiUAmB/fBPhoHO/DHQoj94CI2CgZufLYIuw5cvDCIHu8BslufoVlNw9M7hXp9AisfbmL3+iI0mwWDb12E5fwx3M+mYLNoODU6jKZmw53NNPYzFTitVgwEnejz2RD1WtHr98BtpVPXBNN2HLD4Ghutv3UWPmwJE0pbe7a5rgQvAiA1Q4IiwZNAyf/FQsH0nxqGaJ28N2qTBj8DohEqUNUsFgFJAi1BTvyihoFSsShaqs/nE/Ds7e1FMBSEx+sVjZeaMAHP0zLjdoJ3Kp1CtVIVIM9ksqhUygKYPN7v9wvwCTAbhoAxr02NmfO122xyHI/hXAiympiDNQFRpd16/X7RyAn0NE8HAgEB7E5g7fT3KgLuAuvzycq6wPp8PpfurP6kFehMlzH9kQKuLZVNtDmBV74MNOsG1hb3cPfmIjxeG85cHEG+VsTNe9sI2DwI1qqopBIIDwfh66+hlr8uAUMO/wgQvYSVYknMs37fSSRLfdhO16A36xj32THUSCI3fwWl9D76p45Bj4zi1nwGe3sFnD0XxERsC9XkZ6iXk5J/Wi2fxeKnaWS29zFwfBSBC8dwp1zHl+u76Al68Rdnj2G4vxdzu1lcX0khWWjAYQG8jibGo16cG41gwGODVSKHiUZm+k/DqOIgs4N0IY5QsAcRXwxWFpJorXNrhVp/P940+ic9km85Wcy9jUbbzEuQpVZKkOXnerUmAEVgIogqH6v6LLWTOQa13Raw0tzK4xOJhAlsLSDmvRLAfH6/AGON4F0syrHUFnkd/s7z+D19q8lkUoCZoOd2OuVYAigBkkBJgOY8+eJ1Cd7Urjk/ArzP65VjTZMxA5pMLVkJBKFIWICU53EOyqTcuWydwKruvxNY1WcJnjqC3/hJPs8/97G7wPrnvgO+7/ffSg81RX8FuK3Cf63cl0K+giu/vYPrny0i2uvGufNWBJzraFQr8AWnkd2yYu2zNXgjAYy/2gerawvVchzOyBQODB1X1z9HqhDHZP9F9AZewfqWFQepMgbDbkz4yqgu/Q7xuU9g1Brwj51EcPaHsPgG4bHtQc/9B6qpO4A9DEvgJTgDr6KadyCRXkdGj6Phd2En78J+yoKpwUEcG+lHIlfG3E4OiWIDNrsNVk0X36tFa2IoaMfJWACjYS88Fk0CnqAZqKOO7eQq7q58Klr5yfFX0B8cAyHYNI+bkawm0D4bYBXhpwWQCjgItqaPtS5gJBoe/7WigKnlmedBTLhVBiuVywJ8BDFqnru7u9A1XYCb90qtV5mWeZyArM8noKnAm+BE7Zngx/G2t7flM4+VqGBqnlwpi0XO4/HUMqnxKnCs1qpyLQFKm/0rQUv0c/OeKATQf85zZMxDUcSP01gJxhsbGwK+Ckz5znnwfvv6+mSduq9ntwJdYH12a9+98hNbAZVyofJHOyJ3JKCljkalAKNWAR2gtaYVt26uYf7OJoYGo5idacJe+wKN/DJ0Zx9srvNILddRKhQweG4Sth4ftjJllJsuNLQEHux8gM3EAwyHJzAWfANz81Zcn0sIo5zod+BcrIa+xgqK8U3AHUHv2behR8dQK+zAVV5AvXSA7bQLKwc+2H2DGJ/wI1u8g6W9G7A6vRjuu4AB3xj8dhssdi+WExY83Csg4HdhqtcHh1XHQa6C7VQRhVIZXruG0agXo1EfQk47LMx91TSkige4sfw+1ndvY6TvOM5MvIOIJwatyVxaZRoWVv5clWciQCoTsdIGCRwEExV4pACZx1Iz5W/0a9JHm4gnUCqXRaPUNaBarYn2mclkTI3S4UA0GhVgVIDMdzm+5X89ODgQYFVmXc6DYMx3pRk7nPSb2iSVp1NIUPOUubUimTl2sVBErV6Tayu/6uM01MMRy9lsFrdu3cLp06fbUc48hqC6urqKM2fOCMh2X89uBbrA+uzWvnvlJ7oCj7RTYXLtekMaitkEtuevIrV+H4ahwds/Cmd0CokkUCzW4LBVodU34LTsI9ITgj80jL35h9hbnEffifOoDV3AzaQVpVoTx2M6YNzHg82r8DuDODb4FuIJP67c3MbWTgZOi4GXZn14abwEt54EnEPYNvpwfSsNrVHDhdEoKvkKPvh8Aw/W8/D7bLh82QubawFre7cQCfbiXOwkYhYD9WIatuApwHMO2zsHqGd3EbCUJcDGHh2GNTSMdBlIF0pSoL/f70aP3w2L1kCxkkeuksRa4jbm1j6WohEE1tMjr8FlNQNozFzdjoIYT/T5HH1wghFNsjTNUnukpkbNUOWL0o9Jk65SudtARC2WEb2FPAhGElBksZg+1UoFqVSqHWXM2RAoCZwqwpffEfB4fDqdlvN5XUYW83r8LH5SGwOOHmmkygyrwJ6aK8+n8MLjGTTFMZkL6/V50dPT87WRyYdXiWNSILh58ybefPPNtsaqvr979y4uXbok99F9PbsV6ALrs1v77pWf5Aq0TIVUvioNA9v7aSyv7aFSqWEo4oS/uYPywSqy+Srs0SEMTZ9FqWjD3TvL2FjbQaNaQn+fC2cuTiHiARbf/yl27n6C8NRZ6Kf+GmvOCeh2By4M+RF2FpHKrKJhaKhp/djNWLCToEbcQI/bjkFfCf7GdWjVLTR8Z/DZfhBXlnYRC/nw1vFpxDdy+Pf3HyKZLuHkTBhvvdkPo/kA+8kljAzEENOraO7fga5Z4B/5EWD0Y/WLj5FYnUOjVoYnOoypV/8GA8dfRkOzoNxgaokBi6bBLibBGtL5Peym1rCZuo/VxF2Uqjn0+IYxHjmFfv8kBqLj8Lr8jzTXJ/ls/oixCZAER4IrgY+AR7AlOPp9fszOzkquqKqzQY00l8sJkPE4vgiI1E6peUrEcZH5rXXUanXkczkZX5meO/2lqWTS1FbdbhkvHAohNjQoPlpT8yxItK+pJTcE1CTdxmKVv/f39/DgwQN4PV6EI2GZP4OvqOlSW+006X7T0igfK4H1ypUrmJmZkcN5Xd4bX11g/SM21xM4pQusT2BRu0M+nRV4FHBjOlLNggqtnM1W8aJSzcCXd1bx8bUlbOymEfDZ8PpLMcyMarA0G7i/XcJauobRWAwnYkNolitY21pBIrMPm13DYCyCAa8XB19+grVrH8A/OIH+V/8bksFpbKXLiLkdGLJkkFu/JsUJM/5ZLBTdSFU0MdGOhpw406vBlryKSnYL1v7zmMv6sJnIYSxqx7i/jp2NBG7MV2B1RXHmzBgGY17EdxZhVHMYHxuEtbaFfPw2arqOhn0I5Z0iUndvwSgV4XAHYXP2w2obRtPqhSPgQXg0htBQL+weFj+QbE5U6kVkSnFspu/j/tYNxNPbsGo29PpGcGzoMiZjZ+C2e1vRxF81nT+dp2lepdOkS42009RLcKP2yVQcapxrq2sSqUtwYm4qzd0EU6/Hg2LJDDqyWKxwOh3weX0IRyOwO+xmZaxWoQhWYiLQlcol7O/uicmZZlSCLAOWiNSFYrHtW+V8qKkODAxgIDYg+21ne8dMnfG4xbRMfyrNwTarDZpFx97eHtZWVsXA3tffj96+Pmg6o5YdcLncrVxjs3CFStt5nK+1E1ivXr2Kc+fOtX2yBGmuyeOAVZ33bUUwnuZz/r5fqwus3/cn/D2+v8PAqoJuzGIIZg3e/VQe7388h1tzW7C73RgeciAYjaNh2UbA24t0uRdzOxXYNQveOjaF8agdqzs3sJ5YhIEaBrx9mAwcg7FdQG5rE8FYDLaxWcyVbZjbKWLAacF47SHyN3+OSj6HwIW/Rmn4ZWxlm8hXKvDbgHFXA9rBPByWJoZnLiGd0ZDPZRAMZqDXbiEdX0dVn0Bg6E3UvINYO8git7uDEZ8FM5MDqBi7WNq5ir38FnS4MGAbRxBRWA0HyukyDu5vobJTQK1Yg8XjRPjYGCZfO4PIxID4kBmzVWuUkcrvYz+9iWItA80KOGxOeOxBRL2D8Lsi0PnlYzFViiM/lZ1EECC4USujdkm/J0FLRbpSAyT4pJIpLMzPw+8PIBIJC8AQDGli5Tn1Rh25bE40RoIOg44IqnXDgMNuN6N73W7RNpVGy1vk8dRC+U6tl+MRrGVHGYaYgDn+4OAgAsGgHHuwv9+OGFbpMwLchunbZh1pXieTSiMYDGJieloig5XgwHum0EBgVPcdCoXE9Nz5UgBJs/K1a9fwgx/8oK2x8nqc6+3bt3H+/Pm21swDOnNjn8pD7F4EXWDtboIXdAVaeZct36DRivBtB/7Sq6oZyKQSWJpbQCaRhr8viqavhvmDK9jOLmEydg7T/W8hXfBg9yAOb6OEkLOGUmMHVS0Nm5ZDr9MPf2MUOzfzSK7GEYr1InT+JJZtbmzm6jg+4EOsvoT45z9HZnsVsfM/QOTkeWQrddR0P9yeQTRyJSzf+FTe+7yDKG5mpVDh0KUgvD3LyCduwGqPwjv6N1iqTuLThR0YiT3MBK0YHfYhXlvF/fhNZKpxRF19GPK9inQigmSyBi8s8ORziGg1ODQDTStg7XMgNNOHSGwIXmcEFljQQAXlSgHValkCbOx2J6xWO9sGmBocawlL+sjTjwhWmqraiMrES9CiyZcA63G7YTQMicLl39QmCazMR2UULIGJZmKCsvgxW75YAg4/03/q8/vE7GulT9pul4IQBCMFmvxORdaq4hIql5bgyt8JeDT1EiD5N78noPM4vtrFHQiqrB9stcAfDKJaqSC+fyDa7tjERAvAqybwNgxkshk0G2ZwUygckkIWhzVMBay8xzt37mBkZKRNuypAisFL/f39Mg/lK6YwwPvvaqxPj9V1gfUIa91pSnmcWeXbvvs6U8zh77/pOod/U0TSmdumbuXrCFKZv77tlr/puOeHOM3IX9XQ21AdZliP1YQKSa+Jr93D6pVfori7CE9PL6yjw9i05JCrVzDkmkIfxlErW1HRm0hVCiiWMggEdAT9GrTyBlDaRbPqR37Hj/IBUKlW4R7tQ97nhTMUwompACzF+ygd7KJaLMJmy8NiSaPRKMAenEVw+F3otiFsLa9h+coNpO9uw0hXEBjtw/H/fAbhsTxy+58DsMMZeQsLBz4sbsURdtowFPLA49OwmX+A1ewimhYdA5EpuDCFTz6N4/a9XbgdDgyFXXj9fAwzE27sZ+5jK7uEut7A1OAZnBh6BXaLD03dTDWR56caALTrUKkyEubKPYtX5z4mIBDwCJ7U4qj5cV78TMCLxWICpAsLCwKq/JtgTIAj0FHb5Pk8VqWdsLIRwZAvgiBzV1VpRPGNtiJ2qcXyPI5BQOaLv/NYlZKjShdKJG6VhSxMDZeFKiS/VddNPzBLHtpsCIZDAqw7W9syBv2z21vbIgSw8hKjlxnJzGsTeJnT+rh0GbVGvBY1285IYpUCRC1bRUyruVMAOOzHfRyvUccf1XSsgrSOul8O86qj8Knnh98c9S7N47rAeoT1+jbw6vy97bs5lKD9dZuoEwwPb/Zv2+BfB4Cd13rc3L7ulhWhfN24nfN59hu+s6oQIaOBBjU2WFCuN5HOM/KzivreMnY++Rlyi5/BZrPAN30WkUtvoVr3IHlzF4X1DHSHE57ZCWQjARh6HUPOOlzlBBrlfdi8DZC9ZnJAraSjmCoim8mhUmngzEuXMD3tQmbnYzg8ETg8UZR2b6CavAtDM2Bxz6ChTQF6L7zhMcTXcnj40R0Japl45Rh6TjhRq9xCLbMM3T6CgnEM6aIXNThQqTRRr7DSUA0Vjdq2A1Z/ENk6fXJ+bK6kcOfWKvYOMrDbLHjr8ijOntWwHP8AO5l1+Bw9uDj5Nk4NvwK77jGJvd23rqP3udnNrvX7s+3VqvYf3wmUNHmKibRcEVNq/OBANDwG7RAomMtJjZVm3ng8LkBIAOwMQFKgQvMtNV2CMwGY72LgbnW/4bgEKo6lCjkQDAlUyu+rAMv0p3pkDnU2Z5A0Ht3Mn23VCyawgsUgrFYBSi7y7va2aLuhSASLDx5I4FW0p0euybkxOIrvrCd82AzcqdUfpu+vo8VO4Dv8+XF853HA+k3geVRgfRz/VNfq5EXfpsAcgVU/N4d0gfWIj0KCJdbWJDSeRPq4wt1kAjs7ZiADzS8kShKgypfjuTQ1dQIXjxefEEugNZtCZJS6FVNRG5DjUeLm95R0Sbg8R0mqPI6RgSRISvpS1q1VIJzj0oTFedFcplpfKWKlFK2iCvk756PSDngPvCaZhgqs4Lg8R5Vde1Yg2/b6yQcDda2JnWwRd9Z3sLyfQK1WxfGQC4OFVaTvfYD87ga8Q7OYefcf0NRDWLl2D418AcGhGFzDY8hYLSjsLUFbu4XGwQqsHhd6z11C0mFgcfcBCqU8bHU7bCUXGlkNkZ4BjIyHEbDtw+32olqroLR7DTYjA2dgCNWyD1t3lpDdj6Nn5hIi028hnbVic3MDPaN+DA1VUEnfQqVQwV4ugoZzCv0D00js57Ewt45Cvg6LrmGg34OzFyZQ93pxbS2JfFVH2OeCrV5DfDeNXK6E6bEoBoZKWE5+JoUL+4LH4XdPwmkLImB3osfjgtPWaqjerpWhclc7U5OefQ4r96tZJ9isXMQAI4Lq5vq6VDiKDQ4KqJGulO+VGqoqCMH9SJAkzXLPK9Mti/aztCHH5u+qsIPav0rbdLpcZjlFdstpFZNQbML0vdKcznGdEg3MXFReX1JcDLaPMwtGUoMlsPqDAbicThzsHwh9shJTMh4XYcDr84lJ1+awy3k8jnWEv64xwGF21Zkby3VT99Bp0VLH8FzV4aeTN6jcWrNhg1lNilWlzMD6Vn0yCgodAlirh+IjwaR1rjJJK2Gk8z4OC/mK/3TOT51/1Ps/Ivt+6od1gfWIS65C3GlSOnXqlNmd4tCL0X8MHlAdNEg4jB6k34PnM3JxeHi43aqKp3/++ecYHx9vS8YkDAInx1e1QlXLK4IjCZ4gR+awtbUlDIJRkSR0gh1BkNclEHfOkYBNSZ1AznHUbxyb5yg/DNMCxsbG5BhGVZJhqEoyiliVmYyEQmGB56relk8VZM2Kfa1XE/laAx8/WMGHC8s4KJTgtmh4+/gYXo550NhfRHZnE85QGJ6RCexlktjYWISuGejpHUJ/3yzshhXb13+Hg9u/Beo5RKZOYvCld5BzubCwt4zNzAGscGDIO4w+exSJdAWJSg1BpwFn+QC5xH2EwzVMTx6D1zuOzGYcSx//Aonlu/CPnoT/8t8j4RjH+uo6nEjh1LgLXlcNawc1LMV1RCIxnJ8cQD21ibWHi2gYDjjtfmjFODweoOwOYbfhhi0chcNrwG7JoVoswKhbEOuZAGxWzG/dR73exHDPKKzWEJL5OrxWDTO9AfSHfND1VtWpR1WEO3bxV3XXI5LGEzmMe4v7jNWJyOC3NzexvLSEgVhMtFRWLOLepGZLWqDWyHOk7KDDIYBHYOU+Z+s2RujSbGsW1rfCYTfBS2r8tsCTpQn5mxTNNwwBVhFepe2bo1XCEFI3mN+zOw4L7XMcE+SZ3mQXMzPPYc4s4cjtccv10qmUHEMw5dirq2tCvydPnoTd6ZB1tNnt5nW+5qXASd2rWgN1OMfj+vAeyCcopPNdnce5ilbs98s7z2cBjbbpudmU7ynEm0U1qvIuwojVZvaqoOPC4RA+pcztChw5DnkHr8uxGeRFPqaur7oEkUdKqlKxKMd2aqscQwn3j9Pcn8iG+44H7QLrEReUWuC1L64J4Q2PjmB0dFSIQplDuIno88llsyK5Dg0PC4hRGl1cXGxvQAIzwVb1gXz//fdx7Ngx2YQci0TA/xMTE7JBVSUYVVNUEQADL+7duyd9JQmEJAa+FIjzO0maV1KmponpjKBLIOfGFd9SoyHz5iYnQfIzTW2cC01VPK5T0+Y5JDISA4GX86KwwGs9fSlTNQ03CwUlS2X8+/U7+HRpA1a7HeNhN86NBBD1VlAtJVAno3V50LBo2ElsIJHblcbkPmcYMf8UgnUHiiwakV2B012CpycKX/8pVH3TuLFbwK2NHUC3YqY3hsvjEyhVLbi2GkcqEUdj5zrqlbuYOD6Kl46/C1vKg/j9h8jv30GxsA7v0DSyI6/jXjmMdK4KRzmO3uYBfHYDGUcfqs4eTEQtmHJvwZ67jUo+Bad/ArVaAGs3vpS5+6cvwD44hrSWxEb6PoqVhBQZ6A2Moid0HptJB5Z29uFx6JiMRBGwe1GqsvCBA2N9AUR8LrNYoTDHzkYFSkv9ao3lI5LGEztMaIul/xoNbKyv48H9+0J3pC1G/ZJOkomkMHjuX4IVGTzpj/RFzZPmVYIZX9R2lf+TkcGilTICuNVXlWAonWoahEMT2LnXSXMEEv5N+u8gjo0AACAASURBVOfqiUXIogt4i2ZssQpNsFiFAnoey3xVgq/NxoL7ppbM9B9WXbq/sCDjnb1wHi5KTh1lTL4JWDkP0qaKIFb+U6XtUcDmXHiM0sw7NVjOl+vl8/llDZKJhAQ8sfsO584OPpwP14r5vQysikaiElTVuUPIf8inKLwoK4MCSWVupw+cCgX5E4+hMkBeSp5BXnTYciCdjVqAS2WA83r6fOVP39JdYD3iGnIzzN+bE/BJZdICmAQcZda9f5+aQh1Ou0M2dX9sQICVG2h5eVm0ShI8NxPBigEXJIhOYJW2Vn6/nK82nCoMLukCrW4XnDKPnbs3J8BKZqNKmK2srEhtVOV74rH8jSZp1jtdX1+XgA+Op8zP1FhJHJwX8+A4N0r+nfN83DJR2mRpNQoKJB4lXT4trbUFqzI1ajX5egM3V9extJOAz8WqQwbKlUXsZ+aRr6YAQ4PT4kZfcAC9wTCa9RLq1TwsTRea5SCK+0VolTjC3gQ89j1oeh0NbRBl2zE8OGhi9SADlyeAkf4YJgaGoFs9WEsVsLGxhuT6F7A6tzB75hSO91xG8tM97FxbQKDfhv5LQwjPHsO2FsbVnTI2MnWglAWWv0CwnsPsS69hYGoaYWcWlsw1lPZvol7RYGjDSCcNlJJx9I/MoO/ERZQdBuY3PsVm4r40XA+4ejHgHYOl2oOlrSJKRhODsR5oJQN7Swdg857eoRCmZ4cxOBCGhZ1vxGxH0FKGPn7zbKKBj0J+bC7OHqhLS0sYHBoUYBWAbBhIxOMiMDKfVdrIWa2ibdHcSs2Q4FoslySqWPynLdrp1IQUKCh6kFVhHnTLpKyAS1mO1Bh8JzAR4Ej3SoskiBDUOv29nBN5AaOE+cpnc1h6uCiAe+rMGbh8ZvUrCcb7hvgxXoP8gWtB0FGaXafJmgIH+QC1QmWdUjQpObulkswvmUzLNRl7MDY6KhWkWDSD53LdeB/ZTEYsWpMTE+gb6DfnqOtgNalPPvkEFy5cEEsZX1w/8hiCqorEVhoy7508je408id+5pqQh6r6y2ovEFjpkiKvJN8kf3nRXl1gPeIT44NemJvHiZMncRA/EA2TfR25qSiFcUNReivmC6LJDQzG2sBKIiDQEXy4oWky5obnhvnoo4/aGis3FLVJVRtVmamUL5WEwuuJqapOYL0Hx2OAlXOhZqwYCUGV5/F7Eg03qzIbkwj4N002JNrr16/LZqdUyzl3SoyPC8D69NNP5TiCu9Kmnx6wKs2LQUuQXqUbW0msre6jVq7CH25C92WwX1hHPMvG1EDQ7ULM40a/rQmtvIdaJQcDvcgbs4gX3ag30gi6dhF1ZeF1ulFvhpCK17H1cBXZ+B7sTjd8fRPQvKNIFyzCpDSthFxyCUZjF2deOoHJkXPYvLKH5d8tIDgUwezfvgzXZBh7uTwOClbs0s+6sorc/BcY8es484NzcPe7UawcoFLahpHLoJpwY39DRylbRmy4F6HJGRRdPmQrKWSTK9BraYRdHoRtUdhzVuQ3s8imyrAFfRg6M4NCw4IvPl1AOlGEO+DC9PEhXH5lBj0DIRNYH6uxHpEYnvJh9FVurG+INYb7lAyeJl1KUwd7+6LJMqpWpZeQtkgrzlalpGKljEg4LGBMhq6ifjvNj0o77fyO+7iztZuKMVC3r8yfhXxeAqxIZwQhAjF5AAFQTMaGITRy7PhxMR8LsOZyWF5alpzaE6dOweV1HwlYORbrFpOOX3rppXbPWdIx96KKnCZ48ffOvFo1b1qay+UK5ubmkc8V4HE70dNDd5JZzYpzp/BNPyrvjbyP/ISBVlxzsQi4Xfjo448wNjom9620TF6PfIfXV3yGfIeCO/kfP29ubso6/ehHP2qXXjzsf+XzoFuK1gjex4v26gLrEZ8YN9f83DzOnjkj1VT40CktUuqiRsrGycNDw9jd3sHu3p5UZeHmoqRGYCVYEXxI1PyexEFio0+WxbQJ1NxMygerpGLlz+Rm5OakpizNmOt13Lt7TzY4x+00BVO7JgNSpmCl9XIMXpsbnPPmpqUGS8LguCTaL774QkzLJFBem8eqZtCdS6UInOfzXN7LUzfZtKR75oQajSZ2NhO4d3sNaytJFIsFjM1EEJvuw+pBHOtbW5gaC+H0pB+uwn009m+gXtlD0+qC3X8eWdtFrJdCyNaq8NgKmOjREXQBuVJWGo5r+2kYqQyKlQZs4VHUvWNYXcuimMlgaiKKenEb8ZXPMT1lw8jMJCqFISQ3bNBdDmDcil1tG9liEj3eCXiaQ7h95RrW566jf9SPnuMR1NxVFGol2Cw29Dj7oSWiWLyZRT5TxtjUANwjfVirl7GXzcBSKWLUZ8OkzwFnOgcjXkQ934Bu8cIW9SN6chiWcBjz9/awNL+HQrGMngEf3nj7FKZmhjqAtfOJPps0m6OQH32aNAVT26E1hUIr95pFt2Bnexvz8/PC8GlWpXWGwEbBMRgJSyoLqxyRyZN5q2ITCkhN7d1s50YNU7le+F3nf54rkb6tl1y/VcCBWh6BknRC2iMtE2ioyVJz47Gk/9NnznCntvNn788vIOD3Y2Z2Fp6A78jASl5EnsJCEJKP2yr3yOsSuLgGBFkW41c1gw9HEvPYBw8eolgswe1yoq+vV4QOCuzKD6rM4Lwe5y/A2rKAsdgGlQIqF+QfvE8qDOQ5VA7oUlKxJlwT8h3yS64Lj+PavPrqq+1+tof3AZ8FXWicA+/jRXt1gfWIT4ybg4TAwCXWCN3Z3ZFNrEwek1OT8Lg92NzYlI3TP9Av7wQmpSUSNCVEv2UyUQTyyiuvCCGQQLj5uKlIEARLEgRBjloxCVeNQQJggjxNwcMtsOWtkPkQtClxKhMNmQKJjd9TYyZw8jr8nnMg4JLxcHyadqenpwXESQy8vsrfU4yExEHCJAHyN4KqAvanpa3KY5PgJdMgXMiU8MUnd3H75jLKVSAQ9GDqxCCyDQ2f3d5EvlTCf3pjEq+f9wOZG6gl75tM1BoAjBAO0jaspwzUPL0ID8TgcGWRys4hmd+Cy+bGid7z0KoBrO4VUNQ80B1+1HJFOCt5jPZ5kN6ex+rNX2K4J47ByRCCo+/CGX4N25l93Nv/FGvZB6g3qhgPnUS03I/7n9ySv/tPj6AaAvINajYORHy9ODE4C3vZjxufM2BnHy63BWMnh2CL+bCZTaFQzGMiEsSsW0f+7pfIbq3C6Q2hd/os9P4Iks0E2KTVqfWjmHAgHi+gYWtifCqGieEoHNJL9KsbvzNs6Ygk8dQOIz1sb26Z+7QnKqZg0opEwMcTwsSpaTFvlJoVAYJ+zf6BAYnYpZ+Ve7szarYzMp6Ayb9JZyK0tnyrBEQVRfs4YFWCJE3Q9JkStKmJUeMj/ZDeOC9+puXn+Inj7ZZ1TB+au3sP0UgEY5OT8PpNc+q3iTfK3EyBlryE90vaVoIBwYi8QwkQygV12BRMfsZiGaa/uNqOGSFNMXKawE3eRu0/nkjI77wHJYjQx01r1cWLFwUcuWa8X/ITWuLIrwisSmCnWZf8ROUXk/9wzuRTBGbFW9R9cH7kL1QQVP7xU9tw38GFusB6xEXkhtjd2UVsYEAIlRuLvh0CFTcdNyAJjQW7s9mc5KLRFMRNwU2lUloUMXIjEpjphyWQKZMRCVuZkNSx3GzceNyo3ITi120YslGtdpt8r8yw3NgEdGX2UrfHeXAcEguJsbP7Bcfhb5yj8s9y4/OeVaqQIii+K5MYmRWPO5yofsQl/U4Oo7ZKk1UmUcTtaw+ws74vRRMGBiLwRn1Y2EjgwWYS7rAN09NWBH05NMp7CDlcGAiOoRTPYG/+NjK7GygbOkITF9B/7mVsl1exsPm5lKMb7T2G2dhlFMoBzO1kcVBoSN5in62OUHkPzcw29lYeYGvpFgLeNMYmI5i+9F8Qnn4Ld7dv49rSeyhUUnA7gxh0jqGwkMHegy2cfvl19J06g7ndOFY30ijkmoj1RPDO5eMYDLqxfH8VDxc2kC9WMHZ8BD0Tfmxl15AsZjEQGkbMEUVxZR6plZs0hCM2cxy2QTZBn8dBLoHpoUsY738JO8km1uM5+L1OHI+F0eNzmUWWOp7A8wysNPMmkylsb23J/me6DU2qKtCGwqQ0Fa9UhN5UK7e+gQHpJMOKS9yjKrhHaZ5KO1V7mu8qup0gq/a8Ou/whuUe4CIS+HMZs4A/BWSlNZIWCYScMwGOriJKNByPoLG6tCxC6cDgoKTbfBuwdkYEq24//E5pz7w+AUkJ1fyseAePUcKBCrgMBIJiEt7f35V1k3s3mpImZLqhGPVsQTqdER81q0HJHMT3bBWFQWVIKD81753z4JqQJ/L+lEWAfJCWPgIxeR7/Vn5rxb8UH+R45C0co5P3fCdM4ykM8r0B1k7fyJNYNxWtxqg/NlxWBMWNoTRLMipJEWjQLGc2WuZm5Wbhe2fAhIquVVKyKGAtU5Uy/6pNRqagpND2vTWbpsSpmbVAlUSq8v9Udw51PKVatXnN43VhroVCUYicnUHIAHht/q7myjmpyEe1xvyN81FR0eoaT1VbPVS7tlptYH91D7tzq6jup2ClJuuywTLQA3esF01vGYnSAxyk18SMPhQex3jfCdQSGaSW7qFRTMHhdiE0eAy+4Rmk62kkcltw2r3oCYxI5HCppuGgWEWmXJNoVXc5gczdj7H/8KZU38kU2R4sDrsNmDn7KkbPXEZaT2Aj/1B8giFnD8obeTy4cgs2mxfn3v5b7BsRfHRzFbt7OTRqdZyciuCvL/ejz5JCav0hkvEU7D2jiJ0+h7yewfLeXegOOwK+YyiVe2Gp1zDkLMFd30ezsoq6nkXCqGO/YoUvcBKRyCnsZTWkClUMBNySdhNymxHkClifr1jgrxasUHuLAiFLAnJ/UmsVumo0pJoRBVz6KgkIUhDC4ZBC/L0D/SIcejzerwArbRwCNOyNqnI7CXitaF/uc1qEBID0R03NVeGIzlxL0XYZJZ/NtYOVqK2RJxD8FFCTthj9TwBVvViZmzs8MgyP19d+GN+ksXb6IbkupHUVEd0Z9avyy/k7758g1/k750bhwyz9WEEul5VlVuDLdWBDAU6K3X94vkRB663axRpknXkfqoetek48lsIFX+Q5nZYszp9arUrJ4d/K7NypUSs/rYok7gLrk0C0TqlawMTsbKFe3Awq0Vs9AG4CHtPpE+FD5GZQINg51c48uE6QUFG4vKYkUZMgNbNMWieY8RxlwuAGYXcLEqQCS7WxD5ca45w6IwdJhLzm43yVSiJUIK0kcHUNNZZK9ua1FPBx/grYFaBS8DSMBjY3t8xgq4F+RKM9ArAq0llJuCZRmYEfnQTAuas8NuWPesJboHM3mNCqElmNBrbvLOHh+18gu8a0GA2+4V5MvnUB/ScmsVuKY3HvIdKltLR3c9mC8LmicGhWWKpFeKxN9DNFJdAD3epEo9lA02CBBptZnJ7rxRKJpSLiuRz8TifCqGL/7qfYeXAdmt0BW2AQGxv7eHD7tkR3RoeH4YsF4er1ojcWg17RMffRl1h78BDT5y5i9MI7uLKQwc37O/C6nBjqC+D8bBAxYw3pud+hnN6BzRNE7OI7GDj3GvJ1tqdbgd3WRBU9mN9xoVyzYKbXi5ijAGvpOsqpWzBsbjT8J5HRp7Ff9qFoaAh57JiJ+jHgc8Ha4t6tHfrYjNan9xx//0qP0565B1l4X0Wr2+w2AcL1tTUsPnwoQCqR9DSDtoo/0DKTzmRMoZQBfyLwmr5R0jHpggE7FqtF/nMv8ztei5HI1JR5LKNlhSaMJqr1DlrSTd8sx2KQD6OUSTO0+pDPqEpQKp/23Pnz4LxVLjqtXfRHCp22luEopuCjCLJKK/2m5/hNxxzl/M6xO0H/sD9X8WXFVxTP+jbA/EPn8Cz37OFrv1AaKwmD0qkphbYaHbdMISQeZZZUtv5OkOJDorlDFTPoXAiaL+hTUD4Ygg5zzWiu4DXptyCRCFg2IURDoqXJRdUW5e8sjE0ioWSq0l/ICBhcwXNoCuI8OSZ9McrnqcCQc+MxytzbOUeah2l6ofmEflsVsMSxVKQxzbZqg9NMy7E4LwZXqZqqbMhMQqeZitff2dmVQB/TrOtv35fye5BJMBqTQM3xuIZkQJw/14zn0Y/y9Bsrm6kiDCeR0nSVOla/mMf2zfuw6QacETuCw0H0TE3CEerFZjqD1VQc2UoNB/k8ssUC/E43+gMhBJx2hBxODEWi8EnhDzMVpV03t2nG0KYqZdxYX0Uim8XpwSFM90RRyyWQS2yBeS2eYD/SqTyu/OqXmLt6BdV6GQ6vC8FoD6KDg6jmK9h+sCJ+4Vf/+j9j6tIPsbCVQzJdRE/Ah6FYCL2+JjJLV7H/4EvoZLihUTR6ZuDrHUJf0AlHbR3F+HUUqg0ktCkkan3Y2cyjkknh1IiOsVAOKOVQ1foQd4xjsWRBvmag123F6YEgRnv8sLYdrJ25rMLmjuDlezbsi2BH02a5WEIwRLMl80mBrc1NiTVg31nW5eV+pKuGbg3SE/c5aZL/GQTVMBrtAvWkFb+kimiARWunswm41mrSnk5FGktgD61RTdMKpYROgoUKFjIDrZvi3uEx1MZUECB5E9u8WWzWdoUo0jJpqtOVcpTV5bXV/07QOgx0CpgUT1D+4k5g61Q+FPB1AqPyPysBWpQL6KJkqDkcFqo7tWM1J7VeyiJ2ODBMzYnPmS+lhDxdK9hRVv9ox7xQwMoNz3QQbloCizKzcgMTwEhUdJwTgAhEQ4NDJrEQD1sBPASATo2QD44tmH7zm99gZGQUvb19snIE1pMnTwgx//KXvxTgUPlUJBYClgQkHD8u/hOGu//zP/+zgOLf/M3ftB3uPP/nP/+5EDnDy/lO4WBubk5MRQRcFVhBZsDiDIcLO6huFgwsonZ5+fJlvPbaa3A6XRLVy+CNQiEvc1Q5YfzM5s8k8g8++EB8IZcuXZJ8z4WF+xLkxDWRyjQup1RY4Xx4X/SL8L4YCcgk8A8//FAYxLlz5yUSMRQKynW5ZlwDtq96JgEGLS2ScJDPlPDw5hIshoGRCTZ9XkeleB9OTwSe6AWU9TASlSo2M1ncXl+XKjxnR0cwxeAJqw0OzQKH1SagIwFR3DNGU/5Dt6BYr+PO5gbubWwg6g/glYlJ9Pk87fQJshrmgjYbNdz99EN8+POfIb69Ds1g4XsdTWr77CBTa8Df24u3//4fcOa1t1FlWx6DTbEtsFp0aM06qoUU6uU8Cg0dyxkDm7kGIj43jg144DfWkFz9BcrZdbh6LqIZfgNfzFXwxfVVTMV8eG0ihNr6GnL5MoLnTsPoH0AqX4FmNDAUdmMw7IdNVNav05G+TWc6GmP5ro8iw2XOKoOExBRstZoRpju7WF1ZkWpFrMZEbZV7moKvqgCkTLeKaasAJbX/aVKmxqqYudJY+UwUKJl+QpqG+bjM4hEq1oDjmaUXDdF0SVvkMSKMt6ookaZJUzan2Q9WFXBgVO0fAqzKMkWBl7yGL87F5FlmKzy+yHd4bGcRG5XPrkBMVW3iHDkfFVGtAFMJ/CpQjOepiGveH2M5VJAUz1FuMc5LmXG5BipKWs2VfJvXVPyK31NQl4YLrdrNHJ/jdPLC73pPPcnxXihg5eYlsFL6ozbZGUlGyZSAyqhZlg6jz4tJzfS3kInQ5ykmoFb9XLWofMCfffY53nvv13jttdcxMzMrbaXMh+6RMQmMJAoCGjcMgY5gRk2U8+D33FT/83/+TwG2n/zkJ+3KRtzg//Iv/yLA8+Mf/1iYwW9/+1shOoIdBQRFIGrjtn0drR6L1IRZgIIbnZv57NmzeP3115HPF/C7330ooHj69CnRHNVYPJZz5Tx//etfyzmc59LSMq5e/ULAk6XUent7YLeb0jjvi9fhfTFymNHKvH/Ol4EMbMrMc86dOyuE++tf/0qA9Y033mjXGn6Sm/X3xm5FBfP7+EEWd28/hNtnx/CYB438PGrxa3BYbAiOvAtn9BxSFQPX1lZxf3cHw+EIpvv6IfUSmoDf6ULI5YbTYkGt2UCqXEamUES91pAAsYNiHvMba/DaXTg7No4oS0QWc1J8wGaxS7EGu1VH1ONGcm0R7//0n7B8+xYs1C7QhBl/ycAVHbGZWbz9d/+I6bMUdMwG12bmkAZdgkPMLu35ch1b6QIKdQMRrwO9XjsczSyKyXvIxxdgs4fg7X8ZiXIQi8tJaNUyvJkkDm4vwB7w4tiPX0FgZABr6wfY2DhAwOvCyFAPor1+2Fg3+DnWUA8/a9FY2RYul5eG5aq9G/NbGdQkbgoGH1mtspY+r1esNEojUzSltDbSPelG000mTxOtyvmktloulYVfEEgUeIipV4xWZi1jPjc1LgOnFGBSmFWNx9Vx/JuWLI/P207FIZj9McBKIf7mzZvCk/hSPlDeK9eBPIB+XpW/rtaSPE1ZwygckN4pTNNHTLonLVO4Jy8l7+CxncCprsNrqGIyKj1QmdAVCFPZUPxKuaGUK0kEl1YpST5Hfk9BgSCqLH3KfE7h/kV8vXDAeuPGjXZUmQrGURIYN5tInZKAnReTqapTydqhYj62/H6FGQLNr3/9nmiLqiLS5OS4SLwKWAlMzLtSEiElrH/7t38TgPyrv/orAeJ/+qd/gtvtwU9+8t++Aqw//elPBVjffffHUoD9vff+Q8CJwMU5HfYlKKmNWjg1xhs3bor2SBDkPdJ8xLkQJD/66GMZ6/Lllx5bv5ia8XvvvSe5YKyS8v77vxUt9sc/fheTkxNtQUPNgYD5i1/8QoiVgkAikZRrjIwMo143TdjMu2Vww8cff4z+/r5nB6yCiea/SqmGZCqDcjOLXGEVzfIBepw6vE4PnMEZ1J1DuLsbx43VZdicDgyFwlImMEnw1DVEPF4c6+1Dj8+Lg1wWq0yVKNekVF2hXsVBPgW3zYbTw6MIuLzYSiaRzmdFw603me9aQZ/fh4ujY2jE9/DBz/5vLFz7TEyDZkpQK+nWouPYS6/gRz/5RwyMTqLaaCJVZDlLIOT2wC4F3BnpTM1IQ60JZCtllCtF+Ox2+KmRGCU0KimJDLc6g4DFjbphRaNcQ3xlHUv3l+EMh3D8/HFp7n37xqIUi2g2gJnjQ7j48jFEe/wdYcGP5ves2sZ9G/OUCOBUCoV8QaJ8WVmJe5bWn7WVVdnH1FqZCqeEZwKrFFNpNNoMm8xeaZpMxWFtXjJ28aW2ggCpdWbSaQEdCsqqk400QDeo3ZqN15UmLB1zMlkJoCJAMEKZxfRTmYyUTKTmS8Biug3nTZ6h2tz9MaZgunzIB9566y1ZNq6D+KBTKbFocW68Z9UwhMfw/jo1YwoIZmtFoFquiNVuZHhE+OXW9pYoKKqph3o2XDfSP/kHgZdrz+INqhANf+fcuAa8nmqCwLHa2QwtjVSl51BRUOZhBdJqrvxezflF87e+UMCqTMEqXFtprCrClqZSl8PM6aL5gcCqHoyE4DNVpeVf6rTdX716TbQ6ap8KWKemJsXk+Thg5UOmf/JXv/qVbOi//Mu/FMIlsNI8S401HDbDxLlx/vVf/18xTb377o+wtbUtJlRKry+//HIrQbrVVaKDu5DwWF7w6tWron1TuyXBkKBOnDgh5lfO7eOPPxHJ9aWXLsHv//1mxoeB9cMPPxaCePPN18VU3LlxeXkSJteCa/jOO+8gHk9IIjhNwNSIb968hVQqKfNeW1vH+Pgo3nzzzXZY/LcxyO/u90exrKoEHTW9VGYdS3MfoZyMY3TyHPrHzkCz+/AgnsJni8uSoB8OBJDJZ2BBEx6HF8lqFelCDiPBEMIeH/ZSCWn5NdzTh5qu4e7aivx9fmIKbocdK3v7yBWKGImEEfT5sLC9i63EAc6MjuIHE5Mob2/h/Z/9Exauf9aqcMS7Fn8EmjYLLr7zF3jnv/4DfKEexIsFXF9dgd1iwbnRCQSkGLuZm9swmkgUi5jf2kSpXMDM4CBGo70ybwFf4armm6HptChjJ53FzWWaRnW8PD2JsNuF/d0M7t/ZwMb6DnwhF156+TgGh5UmYJq+1UDsZvs8vkhnBDtqkl6f2dqN9E8w2drYlP1KmiFdE8T4NwVjVbxARbErcyPzv3nXSiNVjFtS0ooliWXgsXT/qHxwFR1PYFXRwhyf5mnOjfRJMzD9vZwvu+kwRYU0xjFGx0bbZmTyMgqxKnjpD1lzBayku06/KIGIoEaaVyl1Kl+d/I802+Z7rbQfPvdquYovr12Te2WmAed+4uSJtllWzc00h5tWM/IQzp+WM+XKUiDPZ0IrGzXyd99997HVldSxjF9hfjJ5GBUJ9TwkEK1VirXTHP+HrNOzPPaFBlYlNZKg+JAlsGdwSFpMMc90etrs26i8RrIJ2/l76oMmplGCCU2as7MzLenO7BbDwJ2f//x/iTZLjU8lgS8tmRvCNI2ek2dIDTYeT+KNN16XTcqo2+XlFVy7dh3Hjs3ilVcuS49Q1tjkfGkGGh4eahMu74eblNoiNdVbt25LvhjzzZgykM1mJA/s7NlzeP3118SkRGDNZNKgINApGXI+nD+Pp8ZKjZtAvrGxKfdLHzLvlVKtFB43DPETc6OTaGZmpnH+/AXRiulj5edLly5ITtvnn1+VgKhMJiWAS8lZ5Zs9vc2sgMUMMxJw1QxUC3Gs3bqC9PYa+qbPoG/mJSTqTXzC/pelgoBlMptBuVbExfEJ9Id6cXtzG9dWzSovDt2KAZ8P59nhx+vD9fUlrMf3cXxgDEGvF3c3V1Gkv3loDGM9UawkE7i9uo6w14NL42Po8/oQX1nEh//PP2Px1jUx7YpvtTVHi8eNN/7L/4E3/upvAbsLC/t7+GDuDnq9frx76gzCLqeAXNUAdnI53F5bx8PdXQS9bpnTsZ4+uC267GO6Z/mB1+DneKmEL5ZX8GB7G7OxAbw+PY2Ag0XlNZTyFWSyOQGkYIgBPmZUjVpcJQAAIABJREFULUNR5PWVSOGn9xSPeiVTYzW1yACDl1p5mdRiaQ4WE2KrjyvdPyqoSAoRtNLYGDlcKBbRbJo527xp5sOa69CUMelHJUiSPlVaiHzf0rRU83M2vGfR+nAkIkFRjCCmNieF+K1WyO+tSlCq4Au1UzPBBwIiigf8IT5WntsJrPLoWn5crhFNwBS4VaAm33lvpHFa00yLhJlGpD6TJxFYYwODkl5TrpRx7PgxWDSLRNebpZMZK6DqAe9IC7x4Io7XCKytBgJmgFIT+/t7WFxaEuXmlZdfEevdV/cY3R8stl9vB4aSh5L/UDjgOARn8qRnExh51F359ce9cMDKEoB8sSKH2lB8gNyotOsTKNheimH2BDc7Wx21Xp0+BvNBm70HKV1duXIFsdigjMFt5HA4RYOldvbb3/5OpC6aPelrjMcP5Bj6R6l5KomNG/rmTXN+NKNwk9KUSmmR5tpYbECk2oODfdy7N9eu0EIiJ90SQCcmxnFwEMf1618KmJ49e7rNBLhhCYoEY4I8f9/b2xcJlRq0z+cV4uE1eE2CI6/Fe6N2SnMwpXzOk4BLCZzXpllHmXm4sbmZKUiQKOl7oZmIEiWFCK4Liffq1c8FgPkdzUFt4vnT9+QRR1BaVgtYhUE2YdRKSO9uolGvwN8zgLojgM9XV3F/Zxuzg0NiSr29uoJevwcvTUyhXGvi8+VlrKUSyJXLCDgc+MHMNMbCETzY2satzRUMRqM4MTiKh9s7eLi3jWOxQZwfGcN+JonPVpZgtThweXIKPqsFRq2O4vYavvi3f8Xq/F3lLm2xsyZ8vf14+yf/iItvvo18A/hsZQVfrizjxOAw3pqZhs9mQ80wsJFJ48u1VWwcJGXvsXpe0OHAy2PjGA1HhEHXqLUy8EmzIF+v4cbmOr5cXEbY48Gbs8cwFg6Lhk5NluX/LFyhlg9XbxWZb7aYsiitHQB7xIfw1A5TxQ9U0RXVL5iVl7hH+bvKzVSaDkGQLeOYgsP7VqZergXNtirnnDeh+g2TDuh7JBgqN5KZlmNt0wn5jmqgrnJhVdSychWxeD2vaQJ5U/jK8RMnRIAR7TuTkev8KT5WBjAqLVI1cCe48/4pgNBnSj5EoYBApmlmmpGmkVbMh03A5L1+ee1LDA+PyBpubbHCVQ+CwRBsDpsILLSQ0PecTmeRSKXhY/zJ6irOnT0vsSgClMzlzuckyIw80ew4VENfD5vReyRtSQkolUpZin5QiKFwwgBKAjR93gwYJLCub6xLrAd5etcU/IRITUWqMTVGtUtSi00io8ak8lkpCSpfA9tqqahgbhRVIUn4SYup0FlPE0q9bkiLKY5LwqEGSEKjT0FJqhLoID0PH/UhVbfM86jRMYWlVDLNUjQVmeYkb7v2KI/nZuYcSQgUCsjvaL7huKmUKfkSiDubqpNYCGrc/NxsTJ0R7UbGOpB1Ye1P3hZBcWhoUH7jvfFvEpmKEuT4BGO+qxqpXD8GNfFYxYSU30Z1ylABHpy76vvKc1QHkCf0+B8zbKcpWEJ4W2ZXQz4TMMhIEvkyrjy8D0YpXZyYQrVWx+2NDThtVvSygUIyiUyphFAgiN1UWq5zamgQTIW/t7mBbKWEU8MjErRE7bHcrGM2FkPY6cLa3i7WUwmM9PZjPNqDfD4Dv8OF6uYqPvvf/4KdlZVWeBC1VqYGNTEwOYMf/d1/x+yFS9jLFfGb+XlsZ3N4fXYWZwf7oTWbWE9n8MXyMrbSCfSyzaCP/S2zEnF8emQUA+EoUqyKxebe1L7cbtFWP196KNG/r03NYjwSRb5Sxn4+J4UUAm4vHLpFEiXC9BsyX7oNpJrZVeU5B1buRe5X0gSFQQqJrHjEAD3uRZVrTfpQPj0JvrFYpBIaA4z4cjnN4iakTxXdSxoUIKhW2z5Z5bvkOep6Ko9cFT8gX1DdYsiH1BicpyrSwmtRUB0ZHRVLGr/n76RnAscforEKWLMc4tycCPaKL3JM/iftcm60ptntDmmVR8mK7I5uKi+76Gi09rSC17Sm9I+9vzAvZVgj4ah0vUmmUjIOU5g0NGRfNuosFlMTUzxTnu7duSMR2g6mELYKZbDgBAX+3p6oREnv7e4J7/S43BLfQmCldaVRq6FUrSAajcCq62JldDj5TM22fHwO/N/Zv/pFSr15YTRWBaJqIz0u50pxXyXFmUrpo0INhx/MN/32bQDROZ/OY7/u4Ss/QeccOwFZzfWRP8FshXb4Hg4f97jxHjf3zusfZYMe9mt0/v24z53z/La1+25+PwSsMugj36PRMnEWShVsJONweVwYDATF4rCVySIpDaArqBt1DERC6AmEsJVMIZHLwWO3we10oFCro1Apw8NiG9QKybyMhgQxua12Ae9MpSiAzpQdt92OWCiMleuf44Of/V9I7+yAmqFqzkZ2NnH6HN75u/+OodkTWEwk8Kt7dwUg/uLUacT8Pmym0/hiZRmbiSQGeiKI+P2oFaqIut0YiLCHrgXb6QzW4wfieyfH1G1WZMtVFEpFnBsbxVRPLw6YZ5zYF3Ala7RaHRJ8FnE5cWliEgMB9up91KNMU4U2ns9sm3buNwFJWVlUbioL9DP9Swms3J8EWR4n3Yd0TQDM6XC2KgiZfVd5jApmUpGrBE6Vu8rvFNCqFBGV16kClwgaFHYpIKuuUKoeLs8hIPP/mbNnpK4395+qtc25dXaFOgpd8N54PoViFXHM86ghKoFYzOZpUyOmlG3qEJocEwr6AV0Bq+kGMIOOUnB7WCmJJnWLaKepRAKFQtnUbDWz3jiB0G6zCpAmDhIolYtoin/fgJtFU0Jh2EXL5chmvmupRO002RZsxA/uJzib/ab5YiMDxnMwUpvPhSDb12sGn71o2qrwQoNG8e/J6491ch8V9DqX6Y8Fqj8FCL/u/h73/ePu6btYHyXQPH0gfay40IZTM9znUZE+wYmmqYkZGg2iGiyG6TJqaECiUESxWkPA7YLXYUOpWkWhUoNF18RHxpxIjldsNJCrlOG32xF2u2W8OjuhMFiGub/Ucuo1uK02RH1+eK06rv/21/jgX/8Z+WSyNSOjNQ8NJ19+De/8/f+Ab2AY1zfW8cnSQwxHo3hjagalckXM0jvpJMb7+tATCuHh9hZyuQJenphCT8iPexvrWNndk/Z307EhZGpVXFtdEdA8NTSCib4+bCXiWNzZgtfpwLHBQeiaRQKkqJFfGB3D27OziNIvJmbhVnvtFwBYlfmUgKmAUaxEyZS4JQhyqooawYJMmSBHKxWP59+dDSWUgKmAtHNPq4hUVcVNAamZpmNWZ1ImY86Bc+M51KY5D16PwE+QoEVncHionZojJQ1bOeN0u3RmN3wbK/5DaLiDGtrDNpv1linYtMw1jBKa9QoYMt4E/5sFIAiKcs9Wm3RNasLe8g7TItTaMzQrt1O2TBihSZib3Yw4Nv25Ir6RFluir4m6ZiU7s3KaeS1Z/9ZMFSj9Iff7bWv3NH//XgHr01y47rWerxV41LJbFT+g+VVF5NDHRJDVYOhAulLGvc1NVGp1HB+IweVwYG5nU7SbE7EhFk3F7bVlWHULXG4fdjJpOHXg/MgIIh4/drNZLMf3UCiX4bDZkZccxiZODQ1j0OPCtV//Gz7595+jlM+bDcXF9ECpX8fZN94WU7AeCOPDhw9wf38XZ0bH0Ovz4+7qGvbSGcwODWK0J4qF7S3M72xioncAo5EerB7siaY6EYniMtt1OV34fGVZqkGxatRMfwxb8QSW2a4wEsYrU1OIen24vbmBTxbvI+Dy4I3Z45jt6YVTMT1ZohZTe6TAPl8Pt1UEgcEt/M/oVuXSsFltZvenzU0pFEFhgeZLalcEPppn6WKhhketid+rBuEcgyBHkyVBlwX7CYgcn2DLqF7meEqgVCuCmOBJvyDN0ozj4LF09ajAIeXnVW0gqcUyPoHtHZU2zMVVjTYYK/KHAOs3P5ivPkDZd61UL9H6UIFRT6NRPkCznpf/9dIe6kzdovvEwpQlk2403YGm7gScEVjc/dBtA7DbeqDrZrMAcbW0JtOmM0Ili6qgZS8iyLIUbKMOMAeYgi01UDZGlvzh1t7jB0q8HLNFswKsz6n15CjE0QXWo6xS95gXYAUeY3gRydp8KYLNNaq4s7mJu+vrGIhEcHp4GLvplFRUGgiGMNY3gKW9Xazs7SAWDsPudGF1fw/9Hq9EEedKZSxsbcFoNjDW1yt5qPc2NuF3OfHmsVn4KmV89L9/iusfvY9GtSbGMAmvIqhrOk6/8UMxBdc8fvzH/D3sFQqYig0ik8tiP5nEscEhnBwewUY8js8e3ofP68bxwSFsHSTxYG8X4709+OHMrAQo3dnaxpWHD+CwWXFmbBzJQh63VpYlR/eHs8cxEAxi8eAAHz68j3K1gtemZnC8f0D8x3bdIpo5lRMy4Ec+1uePmyn3D8GKgEZwpFlTVQZirjFbnTFSnQBLoGJZQwIuNUi+0wfLcQi01Fol97KV/8nOLXJ8tSq+2Ug0KiDIIBxqnwRXapii9ep6u2VisVQSnyHBleMRvAn8NMnyfF6bQYP0Q9LPLbWKW/WIaTqWa0UiX4m9+GMIzXQZmSD6SIPkV9QeG4BRRqO8i3phAbXMPWmZaBS30DRy5rV1HVa7S2pk6xY7yg07EmUXdnJ27BZdKOk+OH1TmBp7CcdGp+GxM+HL3DdgoQyazysVVNIZGPkCmsUCGvkimvUaNP5GSwIL+RswfbZeN5p2BxoEVIcLNp8fmtsJu98Ht9cLXfKJpSuAzM20qrxYONsF1j9mJ3fPeQ5X4FEuZruikBRnIP9kSgpQh4GH8X18tvhQ8p1PjY+jVC7h7soyPE43ZkfGBGSXtrcw1tuP3mAA85tr4he7ND4ljPna0qJI6xcnJuGyW3FzdQWFcg2nR8cxFg7g4MEcPv35z7C2cE+0AF5XVTQmI5m+eFk01nowgvfm7uGgVBLN06hWpBLUxfFxVFida/4eDnI5vDJ7XBjYRwvzIu3/+MRJHOvvx1oijo8fPEQyW8AlFjMJ+PHxgwXkSiW8ffw4TvcPYj+XxYeLD8Vfe2FkDJcnxiSVIpXPoS8QEtO1BMYrYO3QXp+nB6zMgfR3EiAJUgw2Y7UkAhgLQzDalRoqgZUAxkhT+jYZuMfUNZ5HoFM1tqVkHju8sAtVy29JJk7gpdbJMQiSEvDEesAOh1l4oV4Xy4YUZEinJUiIRSaoefJcXocgS02V/wU4ReM1RTzRhBm4VCqKD1FVSjtS3IOAZ8vFoUTGlmpntk/kH3o7PUanabeeRC13D9W9D1De+wBaYRW2ZgOaxQrd7YfV3QuLnS4Ouj9s2C85MJfw4eq2GzfWgfktA9myFS6rE6+emcT/+T/+GhdH+kywzOVR2f3/27uyHjmu83pq7b1numdfSQ5JiaRDx6KjADIcIYSCIA+BHeQhT/kL/gcB8hgg/yBA8hjAsI3YSIBEQALFsiTLSRxJseChhhyRnIXkrD29zPTeVcH5bt3qmhkuImkOe+hqoEF2T3UtX926537bOZvwtrfQ2txA5c4Kehu7wO4umhub6HXa8CwTXRNoG0CTJ59KwB0eRc9JoE21nFwemelpGMVhFGZnMTY/jcxQFgaLzljrwFYdPsMRD3mQxuajziUG1tNwl+JzfEYLRBiFfENaUj5eXsLaXgmXZs8g67r49PYyWl0P185TcKGDxdUVTBSKeGNhQfKbN9bXcGVuHhPDBWnT2aiUcWl2HvMjo7ixdherpRIuz53FLPVry9tY+eV/4dbP3ke9tANpX6UPIWE4X1boo/PncP27f4HMxUv491tf4MutTRSSGfzu3Bn83sJZFJNJLG1s4L2lL5BNpfCti69hfWcLH926ieniKN5+/TJM38Ov1lfw+fo9zBZG8Aevv47NShUfLS9LPy37V9OmjV+treKz+2so5LK4fvGy5FyXN+9Lrvl35s4ILaMOnEuBy4C7BRqU6O0RiPI5UuAlBFQJdPQuGdrVuU+GetlFoLcn0DKnSc+T2xJUCcoMA3cCb1L+3+mEGqdawYnH0xXBDj196QAo4+7qqhQ4EVQ1XzY9aqEXlRYTVX3MxQE9Z31uBFTNbPRVQFX5pEEek9SXivFfPRekxZQbyXHGv7Aqvg00H6C98z4aaz8Cyv8DC/uwrQzs9AQsvpMj6PksROrBQx6b7Qn84Bdt/NP/OVgsZ9H0cvDgwENHxtyY4+F7f/I1fO+dr6Fz80tUb3yB6ueL8FZW0atUwDpzy1Pi8H7SQTeXQm9sBM18DtbQEDosGBvOojh3Fk4mJyFhAq/0Ust6gKu8nqpcti246RRGZmaCXO0RAeFnnBFO6mcxsJ6UpePjnKwFgvCYYhXipGOi0elg8f4atg9qGMnlpf3kQXkPvmlJLvJgvyZAeHFmDqPCqLSO1d0d2ZbtOZu1MtrUA83kpCp4Z7+GereDsdwQkvCws7yELz/8ANu3luD1WvCE5Ut5y9JjSxGVVBbX3v4jXL7+Dn69X8Hy5iZeH5vGm+cuoJglOUQPa6UKPllZBRnfJwvD4mHeL5WQT6UxVyzCpKA2tUgr+8LzPFfkNvu4V64i49qYKQzD9A00u55wHJOo5CzDm23VbrIwOYWp/DBEH6afhlbT9OBFgtXtI2gE7TH0+FgsJCQQiYS0kTBES4AjKOrWGQKZVr1i2JbepEjEMZ/aaCDhJgJFG18qxHnp9D61zCKPy33ontWwQpjeFADuU/Pm8t8oaT29Y+ZV+dIFUMLLG/TbElR1bvWrAmuY1xAsVQQpqmhPRpkqBJK4cB1e6y7am++icfeHsA4WYVsGzOQI7Ows7PQkPDMt/c2eZ8EzC/Bz38BG7wL+9gfL+Mef7+LAygR5T+67JZzXU60m/nzCx1/OOnA+/zXaa2tSce46SSSEWN9H17XgjY8iefUKnMvnYU9NwCgWUJiahCXkJ8FLr+gCjux+jURYthS5XOWFB/VNJzuPPOPRYmB9RsPFPxtwCxwDVgM9MvNQ/LlF1REgQ75Zz8dBsyXtAw4F3Ckq7zpwLAONdhflRkP+xlYaTp7NQFIsyXybbaNB3tf9KkrrK7jx4YdY+exTtJpVlbsUbzXg9QkAvuebGJ6cwRt/+A6mv34VfjKNsXwRxQz7nJUX0ur5KB00JC8qWMemeYYRuz2p8ciSID2ZRI0cteyX9nviGbEgpNdlXhdIuUlkk2k0Oi2U9mss/0fSTWCIiiHJpCL7V85O4FVHJrwBvLXR6lChHWw2JaTKvCsvgeBKfl6qFpGUgDlw3gHRYfVIjsCWI1tC4QRe7oO6yQQ99pyTxpDH4D3VxP3a09TC25qQXhNGaDk6ngB7Rl3K/AV5W95H5gr54iKAL61kxVDxs7SR6FSq6kNVLTP9WnhVNGR4Tfj1m2g/+Ana934MNJYVkX5qEm7uPIxEEb7poOc56PopGO4U7OFvwspfRdscx8c3t/BX//BTfLxcBmWILZKL+D7G0MHbjTKud+7jQnMHQ00PSYrAJ20Yri194t2EA/PCWQxdfwvDb34D7gRpM1WOVDnYES87yJsGT0kYvo4OPRX17q/0BnTN99CnJQbWAZxE4lP6DVhAV/JHQ2YK6vrP+REHTYlvcSrQZBP9NgDOCSEnsbQpdNFpt9CoVbG6vITPPvgA64uL6LQO0LMUs40lHoSWoVMFQooowkZufAJXvvkmLl27huLkNNxUVk2AQmwRvJmDIsGJJgkLWhjU6j6oNA7P+fC0o4pLmHdTWrISJpT2CB1SDHwExZQSRhVP0+RF709kyep1tJotNOt1yXvycujBsk+SbD60ay6XF2+VoMpwrCbep0dK7tutjQ02fSiB8nY7BEIeg14vc6hae5mLKdIZkgeY94qUhroKmKxs9GQ1OQxzrARqrdzyNGQQR58CLTghoC0rIhbE8RPHWxfw9+HVb6G9/hN07/0IVncdsBMwUxNwswuwnAn4sKVmt2uk4SUvwCm8BSt3CZ6RZkMaKvU2/u5fP8HffP9n2G/7IG9dvuvh7V4d32lt4lxrB06niwQMpFwLdtJE1/LQzqbhXrmMqT/9Y+SvXYVBVbGgeJDnKHQU7NQxGPhVoywsNwwGne7bVwNeXX1YVBf57jcwO7zwXcTA+sJNHB/gZVggWiPMhzOYh0QfVYONAp9+mJbnSWmwbrsjLQJSEBJU9Cpu0xY6Lb6b2K+UsbW6gjtLi1i98yUa5Qqsbk926Jm61ceATyavAAiZa6UH4PssKzFgUJh7ZARjc3OYmTuLkZFxCUUatimEFulsDqaTEUB0XAvpTBaJdFb2KXDJJK5um5H8GgFZOQZybYHEWfCXMNerWjACQD1yc04TsOpTp5eoiRuO9pdrYgct70YgZUiWYMkXSf23AmDltsrrbYunpNtxCKhsqaGnyQKydpfaq34oqybjJlDN0dqoskCj4k5EBef5nwPe1R4Mj6QJRCuVXpDvervwqv+N5tqP4e3+BwxvG6adhp2YhZM+B7gFeCLfYKNnjwKp83BGfh9IXgR8xcIlPdrw8PmdB/jrv/83/Ocnt+H2Ovh6Zx9/1t3HxXoZiW6be0Da8ZBI2ugkbGCkgNy1NzDz3e8gfek8vID0QY11HRV5TA4/XNfpHLJC0TDvrw13igZnDKzPP9rjPQygBTSw6odTrewViOrlsiegpDmaFJlErbKH9Tu3UdrYQKfThDTUd330Wm1UqyVU9pQmaKVUQpN5Pr8bzhgyFQTLbgV9aiYQaA0mBZF/JVMNPwcuMllrFMk5yfVtpPM5jM/Oojg9Azc9BMtykB/OYf78AmbOnJPP4bo/dF65COiDZeAsh9caRHy1XMHh3tXo/TtFk1f0tB/FzhMFWh1CJrhyGJA4v1atYrdUQv3gQLxcgqgwGhEYg0ImAiy/LxQL0pYjsnOWJW0/yYQbcb2Oq1Q9LZHMox+lfu5RoiBygl0Zf357HZ3y+2iv/RB+7VPYRgumPQwzNSPeqmHk0TOS8KwMPGcaVu4KnPwVwJmG71NmUxUG6dHa7HTx018u4fv//B7qd1Zwdb+C8wd7SDfqcL0u0q4vhXBWNgfjzBxGvv0WJr/9LTjjE2pRGYxOPeb1EJVTDg6kw9pH4yx9DzXyl1M4JmNgHUBQiE/p+S0QBdaQ4CXYrfL2gkrKCPxxhqxVdnFrcRF3b95Efb8ifXqtShXb9++hWtkRT5YAaAqpvQTjBEzpgbLvThPdK29XgbXKFfkyUSdTaTipNHyTBTCmUr8hM5TUnhgwTRtDxTHMk1v2tUvIFceFOYk7SZADN6v0RjVQ6jV+6INKKXJw9Yc3CsgC+jG1Q2G2U+gVPO0o0flPhm3J1sSqXhYxkQiCIXhW+7LHle08NB3vF8O6mkaQDErUUyU1oVaFihYeHS1Cehyj29Ode6SgJ/AAPfRgelWVT916F63td2E3VoRr10oUYblTMNxx9MwsenYWfmIcZmoeduo1WKkFwMgGfMHB2ivQZw1BkJKFu3vYWLoNPNiEv7uJbq3EILK0pmWGR+FOTCL92gVk5hWpivptkPIIh5layur3UVHCEDOPIe0pRNPITY2B9elGeLz1K22BAKZIWdhuSR8euh1s3L2DT3/xc9xeWkSjVpNCoXQqJULp9VpVPB/TdZHMpEVXtVGn2lJd0qPS/kD2GQKoaSCdy2NschoTM/PIFUdhOS5sx4WTSgmZuWnZEuoliI5OTCA/VIDBKpLIS7VWDGwB70COkGjxEz3SzY0NrK6sind6IAxZrG51JC/LvK3mDq5Uq3Lv6KWy0pce67mFc6G498lcbBBTDWqAJcLhV+DV/hetzX9Bb/cj2F4Vjj0Ewx0TEIUzKm/DmYSRmhZQNRMTMCwqabGWV70YtXl4UiC60vKoho5euyEhcIvpCjcFmIfH5cnY4nQcJQbW03Gf4rM8KQuQVELyk3q68dBpNlArl7C3tY1atSIFLsmEgzu3b+E2mY/cBM4sLIg02PaDB7h14wYqeyUhB8iKtN8DVMt7sk/HTaAwNo6R8UnxXBPZPMampjE1O4vhkVE4nLACzla5ZJ0cDqs5gphdDKxPNSKiwBr1XHe2d0RZhWFghnzpkfI+CQE/eaBJctDtyXekQqSqC2XoGDU4yZdw8GreXa+L9sFN1Hfeg9m8KSy+pp2HkRyFSVC1xwCnCNMtwuD3FrVnKexuCk82oywmGZm46PMZY3nEIi3CXNZvwwoSHPKcqBYoVZoUv6IWiIE1Hg+xBUILBAHVI3FkNfHo7Gw/LMeqYL5lUqYqCEn7azXs04vtdkU+i8VItWpZKPdUy4eFBAE1lZFQIz1a23ZgOZaw4QiFWzDR6Wpe+axVmiJ/PN3BssEYdmRSotB3h21KplK90dKIui+WYWIupijTyKjDyb/6wdR+qLYBeHtSwQ64QdmtAxgJwGAtL9MFzC+olhwSL0itu8/vfSljUq9APu5hFxW2x/TDuYr7Otg4NEUMrEfNFwPryT8l8REH1gL9NnV9ijJ3BJXDuhijXyQUnWQDT1fPObrSUU9Ch5azwQedVwqKm9THaGju+CQu28Sh4IEdQS/mxDScSqNNpAiPUBkpkAsrcIMBEoSOFR+T+q0ePv38+qOZF2REUxQ9rIRT+w1JV0JPNwbWGFhfzMiP9/qKWEBD68Po/Q4r6OgJLag2Dlf3QYxWVSwdtoqKMUf90VC67dCG/N0xTFVfxMD6AgZadPHzMhzSJ15SFFgjbEu+0jJVLqSSc1Ovw15oXxHwMEA/Sdz+UMHRERuFLWTh8Z54Eb9VG8Qe62/V7Y4v9okWODaBHP7Fw3zIY5Gx6E8EJI+6rf29HGqSOTbBH5/xBx4DnmjgAdxg4I3aB0RlvaDITurS+9iqADTYVtZ3ahGnv+8HdA97r48sgzuSEokc+siYjj3Wo6M6BtYBfM7jUxosCzwWOPtuwqNKQB57MS9y34Nlxfhsns8Cx0fKw9fw/LHfAAAAkUlEQVQDURB+fL1v38X9Km76w3IaIaw/36W9gr+OgfUVvKnxJcUWiC0QWyC2wMuzQAysL8/28ZFjC8QWiC0QW+AVtEAMrK/gTY0vKbZAbIHYArEFXp4FYmB9ebaPjxxbILZAbIHYAq+gBWJgfQVvanxJsQViC8QWiC3w8iwQA+vLs3185NgCsQViC8QWeAUt8P8fBJ6EydLYLwAAAABJRU5ErkJggg==">
          <a:extLst>
            <a:ext uri="{FF2B5EF4-FFF2-40B4-BE49-F238E27FC236}">
              <a16:creationId xmlns:a16="http://schemas.microsoft.com/office/drawing/2014/main" id="{B418CD09-A2C3-4CB0-B159-31DB3414DFCF}"/>
            </a:ext>
          </a:extLst>
        </xdr:cNvPr>
        <xdr:cNvSpPr>
          <a:spLocks noChangeAspect="1" noChangeArrowheads="1"/>
        </xdr:cNvSpPr>
      </xdr:nvSpPr>
      <xdr:spPr bwMode="auto">
        <a:xfrm>
          <a:off x="4229100" y="345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85726</xdr:colOff>
      <xdr:row>1</xdr:row>
      <xdr:rowOff>57150</xdr:rowOff>
    </xdr:from>
    <xdr:to>
      <xdr:col>1</xdr:col>
      <xdr:colOff>2295526</xdr:colOff>
      <xdr:row>5</xdr:row>
      <xdr:rowOff>85725</xdr:rowOff>
    </xdr:to>
    <xdr:pic>
      <xdr:nvPicPr>
        <xdr:cNvPr id="3" name="Imagen 2" descr="Logo Nuevo">
          <a:extLst>
            <a:ext uri="{FF2B5EF4-FFF2-40B4-BE49-F238E27FC236}">
              <a16:creationId xmlns:a16="http://schemas.microsoft.com/office/drawing/2014/main" id="{89EE77C4-E842-4C70-A1EE-916BB54D63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200025"/>
          <a:ext cx="24765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17</xdr:row>
      <xdr:rowOff>0</xdr:rowOff>
    </xdr:from>
    <xdr:to>
      <xdr:col>3</xdr:col>
      <xdr:colOff>257175</xdr:colOff>
      <xdr:row>18</xdr:row>
      <xdr:rowOff>142875</xdr:rowOff>
    </xdr:to>
    <xdr:sp macro="" textlink="">
      <xdr:nvSpPr>
        <xdr:cNvPr id="2" name="AutoShape 1" descr="data:image/png;base64,iVBORw0KGgoAAAANSUhEUgAAAdYAAABECAYAAAA8wxSmAAAgAElEQVR4Xuy9B5cc15Um+EWk97ZclvfwniApOlGkps309Iy2+3SfmX+x/2nO9vZpqXc10y2txBYp0YAkCMKjqgCU9ya9t5F7vhv5EskSSJYkwlGZODiZlRnx4sWLd+93/dUMw2ii++quQHcFXsAV0AA8Il/51PqKb91XdwW6K/BsVkDrAuuzWfjuVbsr8N2uQLMDYomvXWj9bte3O1p3BY6+Al1gPfpadY/srsDzswJKUdX4ofVHk2DaAtQurj4/z6o7kz+7FegC65/dI+/e8Iu/Ak2gSQ21iaYAq/nSoAPQIV91gfXFf8zdO3hhV6ALrC/so+tO/M91BZowAPlP9CSYaqbS2lVW/1y3RPe+n7MV6ALrc/ZAutPprsC3rYDpTW1CazaApiHaKzQd0G38tqW9ftso3d+7K9BdgSe1Al1gfVIr2x33e7YCypfZ4cdUdyjaogoeMsOG2uDXtsm2naJfsdOa3yrtU4UcmWZeZeB9ZOp9tKRGvYhKYRPV4gaa9RwsNjdcwWlYnUNowmaag9sq7DfM/Xv2lLq3012B52EFusD6PDyF7hxegBUg+Cmwo/nVBE9+o0vQENDUHplnFbCaptqWhmkezQNNyGuDccuS+5XvqYlqgKaZb1RKzYuaUNwoIh+/heT6r1DPzsNqtcLdcx6Bwf8Eh38W0JxqUPNkOdecd9f/+gJst+4UX+gV6ALrC/34upN/MitwOLW75bxkwJCAYWf+qNJgaZrlLwRC0+cpcEpQbMGwiicyg4saJkoK2Okm+B0OOuqM8u280aYhIG7U0sjvfILs2r+jXliBbnXCFb0I/8g7sPunoVkC0DRHB0Cb99VNxXkyu6Y7ancF1Ap0gbW7F7or8Hsr0JHCIrDY+k9fJtFPcFXBpAm2hsCt3tZe1ZA8zIRiE2xNTVVpuxzPaCuQAsod11Maqtbk961LilZsmEpo00C9soXM5m+Q2/gPNKu7gNUH3Xccnr43EOh/BVZHuBUtrDRqFT3cfezdFeiuwJNagS6wPqmV7Y77gq8AAcxEQcFTQqMgnQlsRlNDvamhXK+DsOqyWmHVm2g2GwKimqHLf1gspvVXeU0lTYbI2tIbdcM0FstFVJTvI7uvCaCPgNVMr3kEv2jmUU3fQ2r1F8gn7sFiC8MdOgN/7A3Yg8egWR0yvqkZt2zKL7gt2FwrWskf5RTJd5KF9Mg/LZ87juXxTcP8TrfosFgsX/n9cRtWnS9P3jDQaDTkuhZNb12r9Ww5pi5PHrquP/KQa9w3h+Z56EKdv7/gRNOdvuIa3cpL3b3QXYHOFfj9JFACZ8NooNaoQtcBq8WGYh2Y24pjfm0LQY8bZ8Z74EAcqdwegt4B2JI2ZNeScLhcCAz2wDsQRtGqYz9fRjZfhk3T0Ot3I+jUYeQOkI1vQbfaEegbgdUVkChfU4NV2jB9uS1IJUDwn1FBJbuKQnwOjcoB7C43XP4RWD0j0O29aOou6FqzpUXr7ZzX74MpmIBHoON7vVZDrV5HpVJBo1aXzw6HHXa7HeVyBeVSSQCRgCfg2mzC6XIiGArB6XTK398Gbhx7f38f9RrHdqBRr6Ner8vGUQBusVpgt9nh9njav7ncLrku50MBiZ8PyzVHuX6XRl+sFehqrC/W8+rO9omuQGdkr2YyR2onlibi2S0s7tyBxWrFWN9JFCse/PLGAu7v7ODkSD9m+oFk/AtUamWcGfshGvNVPPz/rkKvG4hMDGH0jQtIR0O4dZBHodrEYMCBUzE33LlVbFx9D/tri+ifPoNjb/4tXP5BlJIFFDM52ANueCJ+kGlT+SpU6ijWarDbbXBZDdQLG6hXknC6orA5QtAsVhg6mTgjg00IFZdvR8GIFw1YCTyNegOG0UClXEG1WhUQzeXz0DUNhUJBgLFUKsFi0WG1WAVcectt8CUQNhoIh8MYGhqSY42mgcGhIRPsHvMyWqBNUM7n8yiXy3C73Njc2MD+wQGsFgssrXN5HY5DMGcgGedstdlkvxD4vV4vbDYb/AE/dN0Ct9stAMvfOU739f1agS6wfr+eZ/duvmkFxIKo/KSdflPT1NuO0tU0xFMF3Lm/AZfDgRNTfciUV/Hp/C9RqZVwceoNBN2juLO2i1S1iclYP9y2DDYP7kG3eDDRcx7aZhUr732O+MIKNAsw8oOz8Lx8Dut1DelkEWO9PhwfdCK3eAWbN96DzQIMnXsLkclXkV4rYuPzeeQSCfSdmcLo62dRd9vRaBio1oHV/QxS5TqCbgciniaiXhsCTg903WToEkGsIopNnUruTQUHq2AqU3NqmYjVurR9vM9uKxGkatWaCDalUhH5XF7ui2BK7VPey2VUymUBr2qtJgBLwCWo0cRbLBYF6GrUZms1+Y4A6Q8EMDk5iUg0gnKlIoDH43gtgrdoo0YDpWJJQM8mAk0T6VRarpNOprC1uSGf+aLmSjDlnAnuDqdTvuf1BFh10+TMZ0fQpzbrcrlgdzhkrh6vRx5PJBIRKwS/IwArTVh25jeYko/627N7mn+eV+4C65/nc/+e33Vn8JF5qx1eyZaBtVVIoVVgodEAioUKdIsGl8eJm/Pr+F+/uYWI14O//dEZhHubWNy7gWJxH70OGxzVLMp1Dc7oOTgDg6jUq9hIFLCRou/VBW+jiUAmB/fBPhoHO/DHQoj94CI2CgZufLYIuw5cvDCIHu8BslufoVlNw9M7hXp9AisfbmL3+iI0mwWDb12E5fwx3M+mYLNoODU6jKZmw53NNPYzFTitVgwEnejz2RD1WtHr98BtpVPXBNN2HLD4Ghutv3UWPmwJE0pbe7a5rgQvAiA1Q4IiwZNAyf/FQsH0nxqGaJ28N2qTBj8DohEqUNUsFgFJAi1BTvyihoFSsShaqs/nE/Ds7e1FMBSEx+sVjZeaMAHP0zLjdoJ3Kp1CtVIVIM9ksqhUygKYPN7v9wvwCTAbhoAxr02NmfO122xyHI/hXAiympiDNQFRpd16/X7RyAn0NE8HAgEB7E5g7fT3KgLuAuvzycq6wPp8PpfurP6kFehMlzH9kQKuLZVNtDmBV74MNOsG1hb3cPfmIjxeG85cHEG+VsTNe9sI2DwI1qqopBIIDwfh66+hlr8uAUMO/wgQvYSVYknMs37fSSRLfdhO16A36xj32THUSCI3fwWl9D76p45Bj4zi1nwGe3sFnD0XxERsC9XkZ6iXk5J/Wi2fxeKnaWS29zFwfBSBC8dwp1zHl+u76Al68Rdnj2G4vxdzu1lcX0khWWjAYQG8jibGo16cG41gwGODVSKHiUZm+k/DqOIgs4N0IY5QsAcRXwxWFpJorXNrhVp/P940+ic9km85Wcy9jUbbzEuQpVZKkOXnerUmAEVgIogqH6v6LLWTOQa13Raw0tzK4xOJhAlsLSDmvRLAfH6/AGON4F0syrHUFnkd/s7z+D19q8lkUoCZoOd2OuVYAigBkkBJgOY8+eJ1Cd7Urjk/ArzP65VjTZMxA5pMLVkJBKFIWICU53EOyqTcuWydwKruvxNY1WcJnjqC3/hJPs8/97G7wPrnvgO+7/ffSg81RX8FuK3Cf63cl0K+giu/vYPrny0i2uvGufNWBJzraFQr8AWnkd2yYu2zNXgjAYy/2gerawvVchzOyBQODB1X1z9HqhDHZP9F9AZewfqWFQepMgbDbkz4yqgu/Q7xuU9g1Brwj51EcPaHsPgG4bHtQc/9B6qpO4A9DEvgJTgDr6KadyCRXkdGj6Phd2En78J+yoKpwUEcG+lHIlfG3E4OiWIDNrsNVk0X36tFa2IoaMfJWACjYS88Fk0CnqAZqKOO7eQq7q58Klr5yfFX0B8cAyHYNI+bkawm0D4bYBXhpwWQCjgItqaPtS5gJBoe/7WigKnlmedBTLhVBiuVywJ8BDFqnru7u9A1XYCb90qtV5mWeZyArM8noKnAm+BE7Zngx/G2t7flM4+VqGBqnlwpi0XO4/HUMqnxKnCs1qpyLQFKm/0rQUv0c/OeKATQf85zZMxDUcSP01gJxhsbGwK+Ckz5znnwfvv6+mSduq9ntwJdYH12a9+98hNbAZVyofJHOyJ3JKCljkalAKNWAR2gtaYVt26uYf7OJoYGo5idacJe+wKN/DJ0Zx9srvNILddRKhQweG4Sth4ftjJllJsuNLQEHux8gM3EAwyHJzAWfANz81Zcn0sIo5zod+BcrIa+xgqK8U3AHUHv2behR8dQK+zAVV5AvXSA7bQLKwc+2H2DGJ/wI1u8g6W9G7A6vRjuu4AB3xj8dhssdi+WExY83Csg4HdhqtcHh1XHQa6C7VQRhVIZXruG0agXo1EfQk47LMx91TSkige4sfw+1ndvY6TvOM5MvIOIJwatyVxaZRoWVv5clWciQCoTsdIGCRwEExV4pACZx1Iz5W/0a9JHm4gnUCqXRaPUNaBarYn2mclkTI3S4UA0GhVgVIDMdzm+5X89ODgQYFVmXc6DYMx3pRk7nPSb2iSVp1NIUPOUubUimTl2sVBErV6Tayu/6uM01MMRy9lsFrdu3cLp06fbUc48hqC6urqKM2fOCMh2X89uBbrA+uzWvnvlJ7oCj7RTYXLtekMaitkEtuevIrV+H4ahwds/Cmd0CokkUCzW4LBVodU34LTsI9ITgj80jL35h9hbnEffifOoDV3AzaQVpVoTx2M6YNzHg82r8DuDODb4FuIJP67c3MbWTgZOi4GXZn14abwEt54EnEPYNvpwfSsNrVHDhdEoKvkKPvh8Aw/W8/D7bLh82QubawFre7cQCfbiXOwkYhYD9WIatuApwHMO2zsHqGd3EbCUJcDGHh2GNTSMdBlIF0pSoL/f70aP3w2L1kCxkkeuksRa4jbm1j6WohEE1tMjr8FlNQNozFzdjoIYT/T5HH1wghFNsjTNUnukpkbNUOWL0o9Jk65SudtARC2WEb2FPAhGElBksZg+1UoFqVSqHWXM2RAoCZwqwpffEfB4fDqdlvN5XUYW83r8LH5SGwOOHmmkygyrwJ6aK8+n8MLjGTTFMZkL6/V50dPT87WRyYdXiWNSILh58ybefPPNtsaqvr979y4uXbok99F9PbsV6ALrs1v77pWf5Aq0TIVUvioNA9v7aSyv7aFSqWEo4oS/uYPywSqy+Srs0SEMTZ9FqWjD3TvL2FjbQaNaQn+fC2cuTiHiARbf/yl27n6C8NRZ6Kf+GmvOCeh2By4M+RF2FpHKrKJhaKhp/djNWLCToEbcQI/bjkFfCf7GdWjVLTR8Z/DZfhBXlnYRC/nw1vFpxDdy+Pf3HyKZLuHkTBhvvdkPo/kA+8kljAzEENOraO7fga5Z4B/5EWD0Y/WLj5FYnUOjVoYnOoypV/8GA8dfRkOzoNxgaokBi6bBLibBGtL5Peym1rCZuo/VxF2Uqjn0+IYxHjmFfv8kBqLj8Lr8jzTXJ/ls/oixCZAER4IrgY+AR7AlOPp9fszOzkquqKqzQY00l8sJkPE4vgiI1E6peUrEcZH5rXXUanXkczkZX5meO/2lqWTS1FbdbhkvHAohNjQoPlpT8yxItK+pJTcE1CTdxmKVv/f39/DgwQN4PV6EI2GZP4OvqOlSW+006X7T0igfK4H1ypUrmJmZkcN5Xd4bX11g/SM21xM4pQusT2BRu0M+nRV4FHBjOlLNggqtnM1W8aJSzcCXd1bx8bUlbOymEfDZ8PpLMcyMarA0G7i/XcJauobRWAwnYkNolitY21pBIrMPm13DYCyCAa8XB19+grVrH8A/OIH+V/8bksFpbKXLiLkdGLJkkFu/JsUJM/5ZLBTdSFU0MdGOhpw406vBlryKSnYL1v7zmMv6sJnIYSxqx7i/jp2NBG7MV2B1RXHmzBgGY17EdxZhVHMYHxuEtbaFfPw2arqOhn0I5Z0iUndvwSgV4XAHYXP2w2obRtPqhSPgQXg0htBQL+weFj+QbE5U6kVkSnFspu/j/tYNxNPbsGo29PpGcGzoMiZjZ+C2e1vRxF81nT+dp2lepdOkS42009RLcKP2yVQcapxrq2sSqUtwYm4qzd0EU6/Hg2LJDDqyWKxwOh3weX0IRyOwO+xmZaxWoQhWYiLQlcol7O/uicmZZlSCLAOWiNSFYrHtW+V8qKkODAxgIDYg+21ne8dMnfG4xbRMfyrNwTarDZpFx97eHtZWVsXA3tffj96+Pmg6o5YdcLncrVxjs3CFStt5nK+1E1ivXr2Kc+fOtX2yBGmuyeOAVZ33bUUwnuZz/r5fqwus3/cn/D2+v8PAqoJuzGIIZg3e/VQe7388h1tzW7C73RgeciAYjaNh2UbA24t0uRdzOxXYNQveOjaF8agdqzs3sJ5YhIEaBrx9mAwcg7FdQG5rE8FYDLaxWcyVbZjbKWLAacF47SHyN3+OSj6HwIW/Rmn4ZWxlm8hXKvDbgHFXA9rBPByWJoZnLiGd0ZDPZRAMZqDXbiEdX0dVn0Bg6E3UvINYO8git7uDEZ8FM5MDqBi7WNq5ir38FnS4MGAbRxBRWA0HyukyDu5vobJTQK1Yg8XjRPjYGCZfO4PIxID4kBmzVWuUkcrvYz+9iWItA80KOGxOeOxBRL2D8Lsi0PnlYzFViiM/lZ1EECC4USujdkm/J0FLRbpSAyT4pJIpLMzPw+8PIBIJC8AQDGli5Tn1Rh25bE40RoIOg44IqnXDgMNuN6N73W7RNpVGy1vk8dRC+U6tl+MRrGVHGYaYgDn+4OAgAsGgHHuwv9+OGFbpMwLchunbZh1pXieTSiMYDGJieloig5XgwHum0EBgVPcdCoXE9Nz5UgBJs/K1a9fwgx/8oK2x8nqc6+3bt3H+/Pm21swDOnNjn8pD7F4EXWDtboIXdAVaeZct36DRivBtB/7Sq6oZyKQSWJpbQCaRhr8viqavhvmDK9jOLmEydg7T/W8hXfBg9yAOb6OEkLOGUmMHVS0Nm5ZDr9MPf2MUOzfzSK7GEYr1InT+JJZtbmzm6jg+4EOsvoT45z9HZnsVsfM/QOTkeWQrddR0P9yeQTRyJSzf+FTe+7yDKG5mpVDh0KUgvD3LyCduwGqPwjv6N1iqTuLThR0YiT3MBK0YHfYhXlvF/fhNZKpxRF19GPK9inQigmSyBi8s8ORziGg1ODQDTStg7XMgNNOHSGwIXmcEFljQQAXlSgHValkCbOx2J6xWO9sGmBocawlL+sjTjwhWmqraiMrES9CiyZcA63G7YTQMicLl39QmCazMR2UULIGJZmKCsvgxW75YAg4/03/q8/vE7GulT9pul4IQBCMFmvxORdaq4hIql5bgyt8JeDT1EiD5N78noPM4vtrFHQiqrB9stcAfDKJaqSC+fyDa7tjERAvAqybwNgxkshk0G2ZwUygckkIWhzVMBay8xzt37mBkZKRNuypAisFL/f39Mg/lK6YwwPvvaqxPj9V1gfUIa91pSnmcWeXbvvs6U8zh77/pOod/U0TSmdumbuXrCFKZv77tlr/puOeHOM3IX9XQ21AdZliP1YQKSa+Jr93D6pVfori7CE9PL6yjw9i05JCrVzDkmkIfxlErW1HRm0hVCiiWMggEdAT9GrTyBlDaRbPqR37Hj/IBUKlW4R7tQ97nhTMUwompACzF+ygd7KJaLMJmy8NiSaPRKMAenEVw+F3otiFsLa9h+coNpO9uw0hXEBjtw/H/fAbhsTxy+58DsMMZeQsLBz4sbsURdtowFPLA49OwmX+A1ewimhYdA5EpuDCFTz6N4/a9XbgdDgyFXXj9fAwzE27sZ+5jK7uEut7A1OAZnBh6BXaLD03dTDWR56caALTrUKkyEubKPYtX5z4mIBDwCJ7U4qj5cV78TMCLxWICpAsLCwKq/JtgTIAj0FHb5Pk8VqWdsLIRwZAvgiBzV1VpRPGNtiJ2qcXyPI5BQOaLv/NYlZKjShdKJG6VhSxMDZeFKiS/VddNPzBLHtpsCIZDAqw7W9syBv2z21vbIgSw8hKjlxnJzGsTeJnT+rh0GbVGvBY1285IYpUCRC1bRUyruVMAOOzHfRyvUccf1XSsgrSOul8O86qj8Knnh98c9S7N47rAeoT1+jbw6vy97bs5lKD9dZuoEwwPb/Zv2+BfB4Cd13rc3L7ulhWhfN24nfN59hu+s6oQIaOBBjU2WFCuN5HOM/KzivreMnY++Rlyi5/BZrPAN30WkUtvoVr3IHlzF4X1DHSHE57ZCWQjARh6HUPOOlzlBBrlfdi8DZC9ZnJAraSjmCoim8mhUmngzEuXMD3tQmbnYzg8ETg8UZR2b6CavAtDM2Bxz6ChTQF6L7zhMcTXcnj40R0Japl45Rh6TjhRq9xCLbMM3T6CgnEM6aIXNThQqTRRr7DSUA0Vjdq2A1Z/ENk6fXJ+bK6kcOfWKvYOMrDbLHjr8ijOntWwHP8AO5l1+Bw9uDj5Nk4NvwK77jGJvd23rqP3udnNrvX7s+3VqvYf3wmUNHmKibRcEVNq/OBANDwG7RAomMtJjZVm3ng8LkBIAOwMQFKgQvMtNV2CMwGY72LgbnW/4bgEKo6lCjkQDAlUyu+rAMv0p3pkDnU2Z5A0Ht3Mn23VCyawgsUgrFYBSi7y7va2aLuhSASLDx5I4FW0p0euybkxOIrvrCd82AzcqdUfpu+vo8VO4Dv8+XF853HA+k3geVRgfRz/VNfq5EXfpsAcgVU/N4d0gfWIj0KCJdbWJDSeRPq4wt1kAjs7ZiADzS8kShKgypfjuTQ1dQIXjxefEEugNZtCZJS6FVNRG5DjUeLm95R0Sbg8R0mqPI6RgSRISvpS1q1VIJzj0oTFedFcplpfKWKlFK2iCvk756PSDngPvCaZhgqs4Lg8R5Vde1Yg2/b6yQcDda2JnWwRd9Z3sLyfQK1WxfGQC4OFVaTvfYD87ga8Q7OYefcf0NRDWLl2D418AcGhGFzDY8hYLSjsLUFbu4XGwQqsHhd6z11C0mFgcfcBCqU8bHU7bCUXGlkNkZ4BjIyHEbDtw+32olqroLR7DTYjA2dgCNWyD1t3lpDdj6Nn5hIi028hnbVic3MDPaN+DA1VUEnfQqVQwV4ugoZzCv0D00js57Ewt45Cvg6LrmGg34OzFyZQ93pxbS2JfFVH2OeCrV5DfDeNXK6E6bEoBoZKWE5+JoUL+4LH4XdPwmkLImB3osfjgtPWaqjerpWhclc7U5OefQ4r96tZJ9isXMQAI4Lq5vq6VDiKDQ4KqJGulO+VGqoqCMH9SJAkzXLPK9Mti/aztCHH5u+qsIPav0rbdLpcZjlFdstpFZNQbML0vdKcznGdEg3MXFReX1JcDLaPMwtGUoMlsPqDAbicThzsHwh9shJTMh4XYcDr84lJ1+awy3k8jnWEv64xwGF21Zkby3VT99Bp0VLH8FzV4aeTN6jcWrNhg1lNilWlzMD6Vn0yCgodAlirh+IjwaR1rjJJK2Gk8z4OC/mK/3TOT51/1Ps/Ivt+6od1gfWIS65C3GlSOnXqlNmd4tCL0X8MHlAdNEg4jB6k34PnM3JxeHi43aqKp3/++ecYHx9vS8YkDAInx1e1QlXLK4IjCZ4gR+awtbUlDIJRkSR0gh1BkNclEHfOkYBNSZ1AznHUbxyb5yg/DNMCxsbG5BhGVZJhqEoyiliVmYyEQmGB56relk8VZM2Kfa1XE/laAx8/WMGHC8s4KJTgtmh4+/gYXo550NhfRHZnE85QGJ6RCexlktjYWISuGejpHUJ/3yzshhXb13+Hg9u/Beo5RKZOYvCld5BzubCwt4zNzAGscGDIO4w+exSJdAWJSg1BpwFn+QC5xH2EwzVMTx6D1zuOzGYcSx//Aonlu/CPnoT/8t8j4RjH+uo6nEjh1LgLXlcNawc1LMV1RCIxnJ8cQD21ibWHi2gYDjjtfmjFODweoOwOYbfhhi0chcNrwG7JoVoswKhbEOuZAGxWzG/dR73exHDPKKzWEJL5OrxWDTO9AfSHfND1VtWpR1WEO3bxV3XXI5LGEzmMe4v7jNWJyOC3NzexvLSEgVhMtFRWLOLepGZLWqDWyHOk7KDDIYBHYOU+Z+s2RujSbGsW1rfCYTfBS2r8tsCTpQn5mxTNNwwBVhFepe2bo1XCEFI3mN+zOw4L7XMcE+SZ3mQXMzPPYc4s4cjtccv10qmUHEMw5dirq2tCvydPnoTd6ZB1tNnt5nW+5qXASd2rWgN1OMfj+vAeyCcopPNdnce5ilbs98s7z2cBjbbpudmU7ynEm0U1qvIuwojVZvaqoOPC4RA+pcztChw5DnkHr8uxGeRFPqaur7oEkUdKqlKxKMd2aqscQwn3j9Pcn8iG+44H7QLrEReUWuC1L64J4Q2PjmB0dFSIQplDuIno88llsyK5Dg0PC4hRGl1cXGxvQAIzwVb1gXz//fdx7Ngx2YQci0TA/xMTE7JBVSUYVVNUEQADL+7duyd9JQmEJAa+FIjzO0maV1KmponpjKBLIOfGFd9SoyHz5iYnQfIzTW2cC01VPK5T0+Y5JDISA4GX86KwwGs9fSlTNQ03CwUlS2X8+/U7+HRpA1a7HeNhN86NBBD1VlAtJVAno3V50LBo2ElsIJHblcbkPmcYMf8UgnUHiiwakV2B012CpycKX/8pVH3TuLFbwK2NHUC3YqY3hsvjEyhVLbi2GkcqEUdj5zrqlbuYOD6Kl46/C1vKg/j9h8jv30GxsA7v0DSyI6/jXjmMdK4KRzmO3uYBfHYDGUcfqs4eTEQtmHJvwZ67jUo+Bad/ArVaAGs3vpS5+6cvwD44hrSWxEb6PoqVhBQZ6A2Moid0HptJB5Z29uFx6JiMRBGwe1GqsvCBA2N9AUR8LrNYoTDHzkYFSkv9ao3lI5LGEztMaIul/xoNbKyv48H9+0J3pC1G/ZJOkomkMHjuX4IVGTzpj/RFzZPmVYIZX9R2lf+TkcGilTICuNVXlWAonWoahEMT2LnXSXMEEv5N+u8gjo0AACAASURBVOfqiUXIogt4i2ZssQpNsFiFAnoey3xVgq/NxoL7ppbM9B9WXbq/sCDjnb1wHi5KTh1lTL4JWDkP0qaKIFb+U6XtUcDmXHiM0sw7NVjOl+vl8/llDZKJhAQ8sfsO584OPpwP14r5vQysikaiElTVuUPIf8inKLwoK4MCSWVupw+cCgX5E4+hMkBeSp5BXnTYciCdjVqAS2WA83r6fOVP39JdYD3iGnIzzN+bE/BJZdICmAQcZda9f5+aQh1Ou0M2dX9sQICVG2h5eVm0ShI8NxPBigEXJIhOYJW2Vn6/nK82nCoMLukCrW4XnDKPnbs3J8BKZqNKmK2srEhtVOV74rH8jSZp1jtdX1+XgA+Op8zP1FhJHJwX8+A4N0r+nfN83DJR2mRpNQoKJB4lXT4trbUFqzI1ajX5egM3V9extJOAz8WqQwbKlUXsZ+aRr6YAQ4PT4kZfcAC9wTCa9RLq1TwsTRea5SCK+0VolTjC3gQ89j1oeh0NbRBl2zE8OGhi9SADlyeAkf4YJgaGoFs9WEsVsLGxhuT6F7A6tzB75hSO91xG8tM97FxbQKDfhv5LQwjPHsO2FsbVnTI2MnWglAWWv0CwnsPsS69hYGoaYWcWlsw1lPZvol7RYGjDSCcNlJJx9I/MoO/ERZQdBuY3PsVm4r40XA+4ejHgHYOl2oOlrSJKRhODsR5oJQN7Swdg857eoRCmZ4cxOBCGhZ1vxGxH0FKGPn7zbKKBj0J+bC7OHqhLS0sYHBoUYBWAbBhIxOMiMDKfVdrIWa2ibdHcSs2Q4FoslySqWPynLdrp1IQUKCh6kFVhHnTLpKyAS1mO1Bh8JzAR4Ej3SoskiBDUOv29nBN5AaOE+cpnc1h6uCiAe+rMGbh8ZvUrCcb7hvgxXoP8gWtB0FGaXafJmgIH+QC1QmWdUjQpObulkswvmUzLNRl7MDY6KhWkWDSD53LdeB/ZTEYsWpMTE+gb6DfnqOtgNalPPvkEFy5cEEsZX1w/8hiCqorEVhoy7508je408id+5pqQh6r6y2ovEFjpkiKvJN8kf3nRXl1gPeIT44NemJvHiZMncRA/EA2TfR25qSiFcUNReivmC6LJDQzG2sBKIiDQEXy4oWky5obnhvnoo4/aGis3FLVJVRtVmamUL5WEwuuJqapOYL0Hx2OAlXOhZqwYCUGV5/F7Eg03qzIbkwj4N002JNrr16/LZqdUyzl3SoyPC8D69NNP5TiCu9Kmnx6wKs2LQUuQXqUbW0msre6jVq7CH25C92WwX1hHPMvG1EDQ7ULM40a/rQmtvIdaJQcDvcgbs4gX3ag30gi6dhF1ZeF1ulFvhpCK17H1cBXZ+B7sTjd8fRPQvKNIFyzCpDSthFxyCUZjF2deOoHJkXPYvLKH5d8tIDgUwezfvgzXZBh7uTwOClbs0s+6sorc/BcY8es484NzcPe7UawcoFLahpHLoJpwY39DRylbRmy4F6HJGRRdPmQrKWSTK9BraYRdHoRtUdhzVuQ3s8imyrAFfRg6M4NCw4IvPl1AOlGEO+DC9PEhXH5lBj0DIRNYH6uxHpEYnvJh9FVurG+INYb7lAyeJl1KUwd7+6LJMqpWpZeQtkgrzlalpGKljEg4LGBMhq6ifjvNj0o77fyO+7iztZuKMVC3r8yfhXxeAqxIZwQhAjF5AAFQTMaGITRy7PhxMR8LsOZyWF5alpzaE6dOweV1HwlYORbrFpOOX3rppXbPWdIx96KKnCZ48ffOvFo1b1qay+UK5ubmkc8V4HE70dNDd5JZzYpzp/BNPyrvjbyP/ISBVlxzsQi4Xfjo448wNjom9620TF6PfIfXV3yGfIeCO/kfP29ubso6/ehHP2qXXjzsf+XzoFuK1gjex4v26gLrEZ8YN9f83DzOnjkj1VT40CktUuqiRsrGycNDw9jd3sHu3p5UZeHmoqRGYCVYEXxI1PyexEFio0+WxbQJ1NxMygerpGLlz+Rm5OakpizNmOt13Lt7TzY4x+00BVO7JgNSpmCl9XIMXpsbnPPmpqUGS8LguCTaL774QkzLJFBem8eqZtCdS6UInOfzXN7LUzfZtKR75oQajSZ2NhO4d3sNaytJFIsFjM1EEJvuw+pBHOtbW5gaC+H0pB+uwn009m+gXtlD0+qC3X8eWdtFrJdCyNaq8NgKmOjREXQBuVJWGo5r+2kYqQyKlQZs4VHUvWNYXcuimMlgaiKKenEb8ZXPMT1lw8jMJCqFISQ3bNBdDmDcil1tG9liEj3eCXiaQ7h95RrW566jf9SPnuMR1NxVFGol2Cw29Dj7oSWiWLyZRT5TxtjUANwjfVirl7GXzcBSKWLUZ8OkzwFnOgcjXkQ934Bu8cIW9SN6chiWcBjz9/awNL+HQrGMngEf3nj7FKZmhjqAtfOJPps0m6OQH32aNAVT26E1hUIr95pFt2Bnexvz8/PC8GlWpXWGwEbBMRgJSyoLqxyRyZN5q2ITCkhN7d1s50YNU7le+F3nf54rkb6tl1y/VcCBWh6BknRC2iMtE2ioyVJz47Gk/9NnznCntvNn788vIOD3Y2Z2Fp6A78jASl5EnsJCEJKP2yr3yOsSuLgGBFkW41c1gw9HEvPYBw8eolgswe1yoq+vV4QOCuzKD6rM4Lwe5y/A2rKAsdgGlQIqF+QfvE8qDOQ5VA7oUlKxJlwT8h3yS64Lj+PavPrqq+1+tof3AZ8FXWicA+/jRXt1gfWIT4ybg4TAwCXWCN3Z3ZFNrEwek1OT8Lg92NzYlI3TP9Av7wQmpSUSNCVEv2UyUQTyyiuvCCGQQLj5uKlIEARLEgRBjloxCVeNQQJggjxNwcMtsOWtkPkQtClxKhMNmQKJjd9TYyZw8jr8nnMg4JLxcHyadqenpwXESQy8vsrfU4yExEHCJAHyN4KqAvanpa3KY5PgJdMgXMiU8MUnd3H75jLKVSAQ9GDqxCCyDQ2f3d5EvlTCf3pjEq+f9wOZG6gl75tM1BoAjBAO0jaspwzUPL0ID8TgcGWRys4hmd+Cy+bGid7z0KoBrO4VUNQ80B1+1HJFOCt5jPZ5kN6ex+rNX2K4J47ByRCCo+/CGX4N25l93Nv/FGvZB6g3qhgPnUS03I/7n9ySv/tPj6AaAvINajYORHy9ODE4C3vZjxufM2BnHy63BWMnh2CL+bCZTaFQzGMiEsSsW0f+7pfIbq3C6Q2hd/os9P4Iks0E2KTVqfWjmHAgHi+gYWtifCqGieEoHNJL9KsbvzNs6Ygk8dQOIz1sb26Z+7QnKqZg0opEwMcTwsSpaTFvlJoVAYJ+zf6BAYnYpZ+Ve7szarYzMp6Ayb9JZyK0tnyrBEQVRfs4YFWCJE3Q9JkStKmJUeMj/ZDeOC9+puXn+Inj7ZZ1TB+au3sP0UgEY5OT8PpNc+q3iTfK3EyBlryE90vaVoIBwYi8QwkQygV12BRMfsZiGaa/uNqOGSFNMXKawE3eRu0/nkjI77wHJYjQx01r1cWLFwUcuWa8X/ITWuLIrwisSmCnWZf8ROUXk/9wzuRTBGbFW9R9cH7kL1QQVP7xU9tw38GFusB6xEXkhtjd2UVsYEAIlRuLvh0CFTcdNyAJjQW7s9mc5KLRFMRNwU2lUloUMXIjEpjphyWQKZMRCVuZkNSx3GzceNyo3ITi120YslGtdpt8r8yw3NgEdGX2UrfHeXAcEguJsbP7Bcfhb5yj8s9y4/OeVaqQIii+K5MYmRWPO5yofsQl/U4Oo7ZKk1UmUcTtaw+ws74vRRMGBiLwRn1Y2EjgwWYS7rAN09NWBH05NMp7CDlcGAiOoRTPYG/+NjK7GygbOkITF9B/7mVsl1exsPm5lKMb7T2G2dhlFMoBzO1kcVBoSN5in62OUHkPzcw29lYeYGvpFgLeNMYmI5i+9F8Qnn4Ld7dv49rSeyhUUnA7gxh0jqGwkMHegy2cfvl19J06g7ndOFY30ijkmoj1RPDO5eMYDLqxfH8VDxc2kC9WMHZ8BD0Tfmxl15AsZjEQGkbMEUVxZR6plZs0hCM2cxy2QTZBn8dBLoHpoUsY738JO8km1uM5+L1OHI+F0eNzmUWWOp7A8wysNPMmkylsb23J/me6DU2qKtCGwqQ0Fa9UhN5UK7e+gQHpJMOKS9yjKrhHaZ5KO1V7mu8qup0gq/a8Ou/whuUe4CIS+HMZs4A/BWSlNZIWCYScMwGOriJKNByPoLG6tCxC6cDgoKTbfBuwdkYEq24//E5pz7w+AUkJ1fyseAePUcKBCrgMBIJiEt7f35V1k3s3mpImZLqhGPVsQTqdER81q0HJHMT3bBWFQWVIKD81753z4JqQJ/L+lEWAfJCWPgIxeR7/Vn5rxb8UH+R45C0co5P3fCdM4ykM8r0B1k7fyJNYNxWtxqg/NlxWBMWNoTRLMipJEWjQLGc2WuZm5Wbhe2fAhIquVVKyKGAtU5Uy/6pNRqagpND2vTWbpsSpmbVAlUSq8v9Udw51PKVatXnN43VhroVCUYicnUHIAHht/q7myjmpyEe1xvyN81FR0eoaT1VbPVS7tlptYH91D7tzq6jup2ClJuuywTLQA3esF01vGYnSAxyk18SMPhQex3jfCdQSGaSW7qFRTMHhdiE0eAy+4Rmk62kkcltw2r3oCYxI5HCppuGgWEWmXJNoVXc5gczdj7H/8KZU38kU2R4sDrsNmDn7KkbPXEZaT2Aj/1B8giFnD8obeTy4cgs2mxfn3v5b7BsRfHRzFbt7OTRqdZyciuCvL/ejz5JCav0hkvEU7D2jiJ0+h7yewfLeXegOOwK+YyiVe2Gp1zDkLMFd30ezsoq6nkXCqGO/YoUvcBKRyCnsZTWkClUMBNySdhNymxHkClifr1jgrxasUHuLAiFLAnJ/UmsVumo0pJoRBVz6KgkIUhDC4ZBC/L0D/SIcejzerwArbRwCNOyNqnI7CXitaF/uc1qEBID0R03NVeGIzlxL0XYZJZ/NtYOVqK2RJxD8FFCTthj9TwBVvViZmzs8MgyP19d+GN+ksXb6IbkupHUVEd0Z9avyy/k7758g1/k750bhwyz9WEEul5VlVuDLdWBDAU6K3X94vkRB663axRpknXkfqoetek48lsIFX+Q5nZYszp9arUrJ4d/K7NypUSs/rYok7gLrk0C0TqlawMTsbKFe3Awq0Vs9AG4CHtPpE+FD5GZQINg51c48uE6QUFG4vKYkUZMgNbNMWieY8RxlwuAGYXcLEqQCS7WxD5ca45w6IwdJhLzm43yVSiJUIK0kcHUNNZZK9ua1FPBx/grYFaBS8DSMBjY3t8xgq4F+RKM9ArAq0llJuCZRmYEfnQTAuas8NuWPesJboHM3mNCqElmNBrbvLOHh+18gu8a0GA2+4V5MvnUB/ScmsVuKY3HvIdKltLR3c9mC8LmicGhWWKpFeKxN9DNFJdAD3epEo9lA02CBBptZnJ7rxRKJpSLiuRz8TifCqGL/7qfYeXAdmt0BW2AQGxv7eHD7tkR3RoeH4YsF4er1ojcWg17RMffRl1h78BDT5y5i9MI7uLKQwc37O/C6nBjqC+D8bBAxYw3pud+hnN6BzRNE7OI7GDj3GvJ1tqdbgd3WRBU9mN9xoVyzYKbXi5ijAGvpOsqpWzBsbjT8J5HRp7Ff9qFoaAh57JiJ+jHgc8Ha4t6tHfrYjNan9xx//0qP0565B1l4X0Wr2+w2AcL1tTUsPnwoQCqR9DSDtoo/0DKTzmRMoZQBfyLwmr5R0jHpggE7FqtF/nMv8ztei5HI1JR5LKNlhSaMJqr1DlrSTd8sx2KQD6OUSTO0+pDPqEpQKp/23Pnz4LxVLjqtXfRHCp22luEopuCjCLJKK/2m5/hNxxzl/M6xO0H/sD9X8WXFVxTP+jbA/EPn8Cz37OFrv1AaKwmD0qkphbYaHbdMISQeZZZUtv5OkOJDorlDFTPoXAiaL+hTUD4Ygg5zzWiu4DXptyCRCFg2IURDoqXJRdUW5e8sjE0ioWSq0l/ICBhcwXNoCuI8OSZ9McrnqcCQc+MxytzbOUeah2l6ofmEflsVsMSxVKQxzbZqg9NMy7E4LwZXqZqqbMhMQqeZitff2dmVQB/TrOtv35fye5BJMBqTQM3xuIZkQJw/14zn0Y/y9Bsrm6kiDCeR0nSVOla/mMf2zfuw6QacETuCw0H0TE3CEerFZjqD1VQc2UoNB/k8ssUC/E43+gMhBJx2hBxODEWi8EnhDzMVpV03t2nG0KYqZdxYX0Uim8XpwSFM90RRyyWQS2yBeS2eYD/SqTyu/OqXmLt6BdV6GQ6vC8FoD6KDg6jmK9h+sCJ+4Vf/+j9j6tIPsbCVQzJdRE/Ah6FYCL2+JjJLV7H/4EvoZLihUTR6ZuDrHUJf0AlHbR3F+HUUqg0ktCkkan3Y2cyjkknh1IiOsVAOKOVQ1foQd4xjsWRBvmag123F6YEgRnv8sLYdrJ25rMLmjuDlezbsi2BH02a5WEIwRLMl80mBrc1NiTVg31nW5eV+pKuGbg3SE/c5aZL/GQTVMBrtAvWkFb+kimiARWunswm41mrSnk5FGktgD61RTdMKpYROgoUKFjIDrZvi3uEx1MZUECB5E9u8WWzWdoUo0jJpqtOVcpTV5bXV/07QOgx0CpgUT1D+4k5g61Q+FPB1AqPyPysBWpQL6KJkqDkcFqo7tWM1J7VeyiJ2ODBMzYnPmS+lhDxdK9hRVv9ox7xQwMoNz3QQbloCizKzcgMTwEhUdJwTgAhEQ4NDJrEQD1sBPASATo2QD44tmH7zm99gZGQUvb19snIE1pMnTwgx//KXvxTgUPlUJBYClgQkHD8u/hOGu//zP/+zgOLf/M3ftB3uPP/nP/+5EDnDy/lO4WBubk5MRQRcFVhBZsDiDIcLO6huFgwsonZ5+fJlvPbaa3A6XRLVy+CNQiEvc1Q5YfzM5s8k8g8++EB8IZcuXZJ8z4WF+xLkxDWRyjQup1RY4Xx4X/SL8L4YCcgk8A8//FAYxLlz5yUSMRQKynW5ZlwDtq96JgEGLS2ScJDPlPDw5hIshoGRCTZ9XkeleB9OTwSe6AWU9TASlSo2M1ncXl+XKjxnR0cwxeAJqw0OzQKH1SagIwFR3DNGU/5Dt6BYr+PO5gbubWwg6g/glYlJ9Pk87fQJshrmgjYbNdz99EN8+POfIb69Ds1g4XsdTWr77CBTa8Df24u3//4fcOa1t1FlWx6DTbEtsFp0aM06qoUU6uU8Cg0dyxkDm7kGIj43jg144DfWkFz9BcrZdbh6LqIZfgNfzFXwxfVVTMV8eG0ihNr6GnL5MoLnTsPoH0AqX4FmNDAUdmMw7IdNVNav05G+TWc6GmP5ro8iw2XOKoOExBRstZoRpju7WF1ZkWpFrMZEbZV7moKvqgCkTLeKaasAJbX/aVKmxqqYudJY+UwUKJl+QpqG+bjM4hEq1oDjmaUXDdF0SVvkMSKMt6ookaZJUzan2Q9WFXBgVO0fAqzKMkWBl7yGL87F5FlmKzy+yHd4bGcRG5XPrkBMVW3iHDkfFVGtAFMJ/CpQjOepiGveH2M5VJAUz1FuMc5LmXG5BipKWs2VfJvXVPyK31NQl4YLrdrNHJ/jdPLC73pPPcnxXihg5eYlsFL6ozbZGUlGyZSAyqhZlg6jz4tJzfS3kInQ5ykmoFb9XLWofMCfffY53nvv13jttdcxMzMrbaXMh+6RMQmMJAoCGjcMgY5gRk2U8+D33FT/83/+TwG2n/zkJ+3KRtzg//Iv/yLA8+Mf/1iYwW9/+1shOoIdBQRFIGrjtn0drR6L1IRZgIIbnZv57NmzeP3115HPF/C7330ooHj69CnRHNVYPJZz5Tx//etfyzmc59LSMq5e/ULAk6XUent7YLeb0jjvi9fhfTFymNHKvH/Ol4EMbMrMc86dOyuE++tf/0qA9Y033mjXGn6Sm/X3xm5FBfP7+EEWd28/hNtnx/CYB438PGrxa3BYbAiOvAtn9BxSFQPX1lZxf3cHw+EIpvv6IfUSmoDf6ULI5YbTYkGt2UCqXEamUES91pAAsYNiHvMba/DaXTg7No4oS0QWc1J8wGaxS7EGu1VH1ONGcm0R7//0n7B8+xYs1C7QhBl/ycAVHbGZWbz9d/+I6bMUdMwG12bmkAZdgkPMLu35ch1b6QIKdQMRrwO9XjsczSyKyXvIxxdgs4fg7X8ZiXIQi8tJaNUyvJkkDm4vwB7w4tiPX0FgZABr6wfY2DhAwOvCyFAPor1+2Fg3+DnWUA8/a9FY2RYul5eG5aq9G/NbGdQkbgoGH1mtspY+r1esNEojUzSltDbSPelG000mTxOtyvmktloulYVfEEgUeIipV4xWZi1jPjc1LgOnFGBSmFWNx9Vx/JuWLI/P207FIZj9McBKIf7mzZvCk/hSPlDeK9eBPIB+XpW/rtaSPE1ZwygckN4pTNNHTLonLVO4Jy8l7+CxncCprsNrqGIyKj1QmdAVCFPZUPxKuaGUK0kEl1YpST5Hfk9BgSCqLH3KfE7h/kV8vXDAeuPGjXZUmQrGURIYN5tInZKAnReTqapTydqhYj62/H6FGQLNr3/9nmiLqiLS5OS4SLwKWAlMzLtSEiElrH/7t38TgPyrv/orAeJ/+qd/gtvtwU9+8t++Aqw//elPBVjffffHUoD9vff+Q8CJwMU5HfYlKKmNWjg1xhs3bor2SBDkPdJ8xLkQJD/66GMZ6/Lllx5bv5ia8XvvvSe5YKyS8v77vxUt9sc/fheTkxNtQUPNgYD5i1/8QoiVgkAikZRrjIwMo143TdjMu2Vww8cff4z+/r5nB6yCiea/SqmGZCqDcjOLXGEVzfIBepw6vE4PnMEZ1J1DuLsbx43VZdicDgyFwlImMEnw1DVEPF4c6+1Dj8+Lg1wWq0yVKNekVF2hXsVBPgW3zYbTw6MIuLzYSiaRzmdFw603me9aQZ/fh4ujY2jE9/DBz/5vLFz7TEyDZkpQK+nWouPYS6/gRz/5RwyMTqLaaCJVZDlLIOT2wC4F3BnpTM1IQ60JZCtllCtF+Ox2+KmRGCU0KimJDLc6g4DFjbphRaNcQ3xlHUv3l+EMh3D8/HFp7n37xqIUi2g2gJnjQ7j48jFEe/wdYcGP5ves2sZ9G/OUCOBUCoV8QaJ8WVmJe5bWn7WVVdnH1FqZCqeEZwKrFFNpNNoMm8xeaZpMxWFtXjJ28aW2ggCpdWbSaQEdCsqqk400QDeo3ZqN15UmLB1zMlkJoCJAMEKZxfRTmYyUTKTmS8Biug3nTZ6h2tz9MaZgunzIB9566y1ZNq6D+KBTKbFocW68Z9UwhMfw/jo1YwoIZmtFoFquiNVuZHhE+OXW9pYoKKqph3o2XDfSP/kHgZdrz+INqhANf+fcuAa8nmqCwLHa2QwtjVSl51BRUOZhBdJqrvxezflF87e+UMCqTMEqXFtprCrClqZSl8PM6aL5gcCqHoyE4DNVpeVf6rTdX716TbQ6ap8KWKemJsXk+Thg5UOmf/JXv/qVbOi//Mu/FMIlsNI8S401HDbDxLlx/vVf/18xTb377o+wtbUtJlRKry+//HIrQbrVVaKDu5DwWF7w6tWron1TuyXBkKBOnDgh5lfO7eOPPxHJ9aWXLsHv//1mxoeB9cMPPxaCePPN18VU3LlxeXkSJteCa/jOO+8gHk9IIjhNwNSIb968hVQqKfNeW1vH+Pgo3nzzzXZY/LcxyO/u90exrKoEHTW9VGYdS3MfoZyMY3TyHPrHzkCz+/AgnsJni8uSoB8OBJDJZ2BBEx6HF8lqFelCDiPBEMIeH/ZSCWn5NdzTh5qu4e7aivx9fmIKbocdK3v7yBWKGImEEfT5sLC9i63EAc6MjuIHE5Mob2/h/Z/9Exauf9aqcMS7Fn8EmjYLLr7zF3jnv/4DfKEexIsFXF9dgd1iwbnRCQSkGLuZm9swmkgUi5jf2kSpXMDM4CBGo70ybwFf4armm6HptChjJ53FzWWaRnW8PD2JsNuF/d0M7t/ZwMb6DnwhF156+TgGh5UmYJq+1UDsZvs8vkhnBDtqkl6f2dqN9E8w2drYlP1KmiFdE8T4NwVjVbxARbErcyPzv3nXSiNVjFtS0ooliWXgsXT/qHxwFR1PYFXRwhyf5mnOjfRJMzD9vZwvu+kwRYU0xjFGx0bbZmTyMgqxKnjpD1lzBayku06/KIGIoEaaVyl1Kl+d/I802+Z7rbQfPvdquYovr12Te2WmAed+4uSJtllWzc00h5tWM/IQzp+WM+XKUiDPZ0IrGzXyd99997HVldSxjF9hfjJ5GBUJ9TwkEK1VirXTHP+HrNOzPPaFBlYlNZKg+JAlsGdwSFpMMc90etrs26i8RrIJ2/l76oMmplGCCU2as7MzLenO7BbDwJ2f//x/iTZLjU8lgS8tmRvCNI2ek2dIDTYeT+KNN16XTcqo2+XlFVy7dh3Hjs3ilVcuS49Q1tjkfGkGGh4eahMu74eblNoiNdVbt25LvhjzzZgykM1mJA/s7NlzeP3118SkRGDNZNKgINApGXI+nD+Pp8ZKjZtAvrGxKfdLHzLvlVKtFB43DPETc6OTaGZmpnH+/AXRiulj5edLly5ITtvnn1+VgKhMJiWAS8lZ5Zs9vc2sgMUMMxJw1QxUC3Gs3bqC9PYa+qbPoG/mJSTqTXzC/pelgoBlMptBuVbExfEJ9Id6cXtzG9dWzSovDt2KAZ8P59nhx+vD9fUlrMf3cXxgDEGvF3c3V1Gkv3loDGM9UawkE7i9uo6w14NL42Po8/oQX1nEh//PP2Px1jUx7YpvtTVHi8eNN/7L/4E3/upvAbsLC/t7+GDuDnq9frx76gzCLqeAXNUAdnI53F5bx8PdXQS9bpnTsZ4+uC267GO6Z/mB1+DneKmEL5ZX8GB7G7OxAbw+PY2Ag0XlNZTyFWSyOQGkYIgBPmZUjVpcJQAAIABJREFULUNR5PWVSOGn9xSPeiVTYzW1yACDl1p5mdRiaQ4WE2KrjyvdPyqoSAoRtNLYGDlcKBbRbJo527xp5sOa69CUMelHJUiSPlVaiHzf0rRU83M2vGfR+nAkIkFRjCCmNieF+K1WyO+tSlCq4Au1UzPBBwIiigf8IT5WntsJrPLoWn5crhFNwBS4VaAm33lvpHFa00yLhJlGpD6TJxFYYwODkl5TrpRx7PgxWDSLRNebpZMZK6DqAe9IC7x4Io7XCKytBgJmgFIT+/t7WFxaEuXmlZdfEevdV/cY3R8stl9vB4aSh5L/UDjgOARn8qRnExh51F359ce9cMDKEoB8sSKH2lB8gNyotOsTKNheimH2BDc7Wx21Xp0+BvNBm70HKV1duXIFsdigjMFt5HA4RYOldvbb3/5OpC6aPelrjMcP5Bj6R6l5KomNG/rmTXN+NKNwk9KUSmmR5tpYbECk2oODfdy7N9eu0EIiJ90SQCcmxnFwEMf1618KmJ49e7rNBLhhCYoEY4I8f9/b2xcJlRq0z+cV4uE1eE2CI6/Fe6N2SnMwpXzOk4BLCZzXpllHmXm4sbmZKUiQKOl7oZmIEiWFCK4Liffq1c8FgPkdzUFt4vnT9+QRR1BaVgtYhUE2YdRKSO9uolGvwN8zgLojgM9XV3F/Zxuzg0NiSr29uoJevwcvTUyhXGvi8+VlrKUSyJXLCDgc+MHMNMbCETzY2satzRUMRqM4MTiKh9s7eLi3jWOxQZwfGcN+JonPVpZgtThweXIKPqsFRq2O4vYavvi3f8Xq/F3lLm2xsyZ8vf14+yf/iItvvo18A/hsZQVfrizjxOAw3pqZhs9mQ80wsJFJ48u1VWwcJGXvsXpe0OHAy2PjGA1HhEHXqLUy8EmzIF+v4cbmOr5cXEbY48Gbs8cwFg6Lhk5NluX/LFyhlg9XbxWZb7aYsiitHQB7xIfw1A5TxQ9U0RXVL5iVl7hH+bvKzVSaDkGQLeOYgsP7VqZergXNtirnnDeh+g2TDuh7JBgqN5KZlmNt0wn5jmqgrnJhVdSychWxeD2vaQJ5U/jK8RMnRIAR7TuTkev8KT5WBjAqLVI1cCe48/4pgNBnSj5EoYBApmlmmpGmkVbMh03A5L1+ee1LDA+PyBpubbHCVQ+CwRBsDpsILLSQ0PecTmeRSKXhY/zJ6irOnT0vsSgClMzlzuckyIw80ew4VENfD5vReyRtSQkolUpZin5QiKFwwgBKAjR93gwYJLCub6xLrAd5etcU/IRITUWqMTVGtUtSi00io8ak8lkpCSpfA9tqqahgbhRVIUn4SYup0FlPE0q9bkiLKY5LwqEGSEKjT0FJqhLoID0PH/UhVbfM86jRMYWlVDLNUjQVmeYkb7v2KI/nZuYcSQgUCsjvaL7huKmUKfkSiDubqpNYCGrc/NxsTJ0R7UbGOpB1Ye1P3hZBcWhoUH7jvfFvEpmKEuT4BGO+qxqpXD8GNfFYxYSU30Z1ylABHpy76vvKc1QHkCf0+B8zbKcpWEJ4W2ZXQz4TMMhIEvkyrjy8D0YpXZyYQrVWx+2NDThtVvSygUIyiUyphFAgiN1UWq5zamgQTIW/t7mBbKWEU8MjErRE7bHcrGM2FkPY6cLa3i7WUwmM9PZjPNqDfD4Dv8OF6uYqPvvf/4KdlZVWeBC1VqYGNTEwOYMf/d1/x+yFS9jLFfGb+XlsZ3N4fXYWZwf7oTWbWE9n8MXyMrbSCfSyzaCP/S2zEnF8emQUA+EoUqyKxebe1L7cbtFWP196KNG/r03NYjwSRb5Sxn4+J4UUAm4vHLpFEiXC9BsyX7oNpJrZVeU5B1buRe5X0gSFQQqJrHjEAD3uRZVrTfpQPj0JvrFYpBIaA4z4cjnN4iakTxXdSxoUIKhW2z5Z5bvkOep6Ko9cFT8gX1DdYsiH1BicpyrSwmtRUB0ZHRVLGr/n76RnAscforEKWLMc4tycCPaKL3JM/iftcm60ptntDmmVR8mK7I5uKi+76Gi09rSC17Sm9I+9vzAvZVgj4ah0vUmmUjIOU5g0NGRfNuosFlMTUzxTnu7duSMR2g6mELYKZbDgBAX+3p6oREnv7e4J7/S43BLfQmCldaVRq6FUrSAajcCq62JldDj5TM22fHwO/N/Zv/pFSr15YTRWBaJqIz0u50pxXyXFmUrpo0INhx/MN/32bQDROZ/OY7/u4Ss/QeccOwFZzfWRP8FshXb4Hg4f97jxHjf3zusfZYMe9mt0/v24z53z/La1+25+PwSsMugj36PRMnEWShVsJONweVwYDATF4rCVySIpDaArqBt1DERC6AmEsJVMIZHLwWO3we10oFCro1Apw8NiG9QKybyMhgQxua12Ae9MpSiAzpQdt92OWCiMleuf44Of/V9I7+yAmqFqzkZ2NnH6HN75u/+OodkTWEwk8Kt7dwUg/uLUacT8Pmym0/hiZRmbiSQGeiKI+P2oFaqIut0YiLCHrgXb6QzW4wfieyfH1G1WZMtVFEpFnBsbxVRPLw6YZ5zYF3Ala7RaHRJ8FnE5cWliEgMB9up91KNMU4U2ns9sm3buNwFJWVlUbioL9DP9Swms3J8EWR4n3Yd0TQDM6XC2KgiZfVd5jApmUpGrBE6Vu8rvFNCqFBGV16kClwgaFHYpIKuuUKoeLs8hIPP/mbNnpK4395+qtc25dXaFOgpd8N54PoViFXHM86ghKoFYzOZpUyOmlG3qEJocEwr6AV0Bq+kGMIOOUnB7WCmJJnWLaKepRAKFQtnUbDWz3jiB0G6zCpAmDhIolYtoin/fgJtFU0Jh2EXL5chmvmupRO002RZsxA/uJzib/ab5YiMDxnMwUpvPhSDb12sGn71o2qrwQoNG8e/J6491ch8V9DqX6Y8Fqj8FCL/u/h73/ePu6btYHyXQPH0gfay40IZTM9znUZE+wYmmqYkZGg2iGiyG6TJqaECiUESxWkPA7YLXYUOpWkWhUoNF18RHxpxIjldsNJCrlOG32xF2u2W8OjuhMFiGub/Ucuo1uK02RH1+eK06rv/21/jgX/8Z+WSyNSOjNQ8NJ19+De/8/f+Ab2AY1zfW8cnSQwxHo3hjagalckXM0jvpJMb7+tATCuHh9hZyuQJenphCT8iPexvrWNndk/Z307EhZGpVXFtdEdA8NTSCib4+bCXiWNzZgtfpwLHBQeiaRQKkqJFfGB3D27OziNIvJmbhVnvtFwBYlfmUgKmAUaxEyZS4JQhyqooawYJMmSBHKxWP59+dDSWUgKmAtHNPq4hUVcVNAamZpmNWZ1ImY86Bc+M51KY5D16PwE+QoEVncHionZojJQ1bOeN0u3RmN3wbK/5DaLiDGtrDNpv1linYtMw1jBKa9QoYMt4E/5sFIAiKcs9Wm3RNasLe8g7TItTaMzQrt1O2TBihSZib3Yw4Nv25Ir6RFluir4m6ZiU7s3KaeS1Z/9ZMFSj9Iff7bWv3NH//XgHr01y47rWerxV41LJbFT+g+VVF5NDHRJDVYOhAulLGvc1NVGp1HB+IweVwYG5nU7SbE7EhFk3F7bVlWHULXG4fdjJpOHXg/MgIIh4/drNZLMf3UCiX4bDZkZccxiZODQ1j0OPCtV//Gz7595+jlM+bDcXF9ECpX8fZN94WU7AeCOPDhw9wf38XZ0bH0Ovz4+7qGvbSGcwODWK0J4qF7S3M72xioncAo5EerB7siaY6EYniMtt1OV34fGVZqkGxatRMfwxb8QSW2a4wEsYrU1OIen24vbmBTxbvI+Dy4I3Z45jt6YVTMT1ZohZTe6TAPl8Pt1UEgcEt/M/oVuXSsFltZvenzU0pFEFhgeZLalcEPppn6WKhhketid+rBuEcgyBHkyVBlwX7CYgcn2DLqF7meEqgVCuCmOBJvyDN0ozj4LF09ajAIeXnVW0gqcUyPoHtHZU2zMVVjTYYK/KHAOs3P5ivPkDZd61UL9H6UIFRT6NRPkCznpf/9dIe6kzdovvEwpQlk2403YGm7gScEVjc/dBtA7DbeqDrZrMAcbW0JtOmM0Ili6qgZS8iyLIUbKMOMAeYgi01UDZGlvzh1t7jB0q8HLNFswKsz6n15CjE0QXWo6xS95gXYAUeY3gRydp8KYLNNaq4s7mJu+vrGIhEcHp4GLvplFRUGgiGMNY3gKW9Xazs7SAWDsPudGF1fw/9Hq9EEedKZSxsbcFoNjDW1yt5qPc2NuF3OfHmsVn4KmV89L9/iusfvY9GtSbGMAmvIqhrOk6/8UMxBdc8fvzH/D3sFQqYig0ik8tiP5nEscEhnBwewUY8js8e3ofP68bxwSFsHSTxYG8X4709+OHMrAQo3dnaxpWHD+CwWXFmbBzJQh63VpYlR/eHs8cxEAxi8eAAHz68j3K1gtemZnC8f0D8x3bdIpo5lRMy4Ec+1uePmyn3D8GKgEZwpFlTVQZirjFbnTFSnQBLoGJZQwIuNUi+0wfLcQi01Fol97KV/8nOLXJ8tSq+2Ug0KiDIIBxqnwRXapii9ep6u2VisVQSnyHBleMRvAn8NMnyfF6bQYP0Q9LPLbWKW/WIaTqWa0UiX4m9+GMIzXQZmSD6SIPkV9QeG4BRRqO8i3phAbXMPWmZaBS30DRy5rV1HVa7S2pk6xY7yg07EmUXdnJ27BZdKOk+OH1TmBp7CcdGp+GxM+HL3DdgoQyazysVVNIZGPkCmsUCGvkimvUaNP5GSwIL+RswfbZeN5p2BxoEVIcLNp8fmtsJu98Ht9cLXfKJpSuAzM20qrxYONsF1j9mJ3fPeQ5X4FEuZruikBRnIP9kSgpQh4GH8X18tvhQ8p1PjY+jVC7h7soyPE43ZkfGBGSXtrcw1tuP3mAA85tr4he7ND4ljPna0qJI6xcnJuGyW3FzdQWFcg2nR8cxFg7g4MEcPv35z7C2cE+0AF5XVTQmI5m+eFk01nowgvfm7uGgVBLN06hWpBLUxfFxVFida/4eDnI5vDJ7XBjYRwvzIu3/+MRJHOvvx1oijo8fPEQyW8AlFjMJ+PHxgwXkSiW8ffw4TvcPYj+XxYeLD8Vfe2FkDJcnxiSVIpXPoS8QEtO1BMYrYO3QXp+nB6zMgfR3EiAJUgw2Y7UkAhgLQzDalRoqgZUAxkhT+jYZuMfUNZ5HoFM1tqVkHju8sAtVy29JJk7gpdbJMQiSEvDEesAOh1l4oV4Xy4YUZEinJUiIRSaoefJcXocgS02V/wU4ReM1RTzRhBm4VCqKD1FVSjtS3IOAZ8vFoUTGlmpntk/kH3o7PUanabeeRC13D9W9D1De+wBaYRW2ZgOaxQrd7YfV3QuLnS4Ouj9s2C85MJfw4eq2GzfWgfktA9myFS6rE6+emcT/+T/+GhdH+kywzOVR2f3/27uyHjmu83pq7b1numdfSQ5JiaRDx6KjADIcIYSCIA+BHeQhT/kL/gcB8hgg/yBA8hjAsI3YSIBEQALFsiTLSRxJseChhhyRnIXkrD29zPTeVcH5bt3qmhkuImkOe+hqoEF2T3UtX926537bOZvwtrfQ2txA5c4Kehu7wO4umhub6HXa8CwTXRNoG0CTJ59KwB0eRc9JoE21nFwemelpGMVhFGZnMTY/jcxQFgaLzljrwFYdPsMRD3mQxuajziUG1tNwl+JzfEYLRBiFfENaUj5eXsLaXgmXZs8g67r49PYyWl0P185TcKGDxdUVTBSKeGNhQfKbN9bXcGVuHhPDBWnT2aiUcWl2HvMjo7ixdherpRIuz53FLPVry9tY+eV/4dbP3ke9tANpX6UPIWE4X1boo/PncP27f4HMxUv491tf4MutTRSSGfzu3Bn83sJZFJNJLG1s4L2lL5BNpfCti69hfWcLH926ieniKN5+/TJM38Ov1lfw+fo9zBZG8Aevv47NShUfLS9LPy37V9OmjV+treKz+2so5LK4fvGy5FyXN+9Lrvl35s4ILaMOnEuBy4C7BRqU6O0RiPI5UuAlBFQJdPQuGdrVuU+GetlFoLcn0DKnSc+T2xJUCcoMA3cCb1L+3+mEGqdawYnH0xXBDj196QAo4+7qqhQ4EVQ1XzY9aqEXlRYTVX3MxQE9Z31uBFTNbPRVQFX5pEEek9SXivFfPRekxZQbyXHGv7Aqvg00H6C98z4aaz8Cyv8DC/uwrQzs9AQsvpMj6PksROrBQx6b7Qn84Bdt/NP/OVgsZ9H0cvDgwENHxtyY4+F7f/I1fO+dr6Fz80tUb3yB6ueL8FZW0atUwDpzy1Pi8H7SQTeXQm9sBM18DtbQEDosGBvOojh3Fk4mJyFhAq/0Ust6gKu8nqpcti246RRGZmaCXO0RAeFnnBFO6mcxsJ6UpePjnKwFgvCYYhXipGOi0elg8f4atg9qGMnlpf3kQXkPvmlJLvJgvyZAeHFmDqPCqLSO1d0d2ZbtOZu1MtrUA83kpCp4Z7+GereDsdwQkvCws7yELz/8ANu3luD1WvCE5Ut5y9JjSxGVVBbX3v4jXL7+Dn69X8Hy5iZeH5vGm+cuoJglOUQPa6UKPllZBRnfJwvD4mHeL5WQT6UxVyzCpKA2tUgr+8LzPFfkNvu4V64i49qYKQzD9A00u55wHJOo5CzDm23VbrIwOYWp/DBEH6afhlbT9OBFgtXtI2gE7TH0+FgsJCQQiYS0kTBES4AjKOrWGQKZVr1i2JbepEjEMZ/aaCDhJgJFG18qxHnp9D61zCKPy33ontWwQpjeFADuU/Pm8t8oaT29Y+ZV+dIFUMLLG/TbElR1bvWrAmuY1xAsVQQpqmhPRpkqBJK4cB1e6y7am++icfeHsA4WYVsGzOQI7Ows7PQkPDMt/c2eZ8EzC/Bz38BG7wL+9gfL+Mef7+LAygR5T+67JZzXU60m/nzCx1/OOnA+/zXaa2tSce46SSSEWN9H17XgjY8iefUKnMvnYU9NwCgWUJiahCXkJ8FLr+gCjux+jURYthS5XOWFB/VNJzuPPOPRYmB9RsPFPxtwCxwDVgM9MvNQ/LlF1REgQ75Zz8dBsyXtAw4F3Ckq7zpwLAONdhflRkP+xlYaTp7NQFIsyXybbaNB3tf9KkrrK7jx4YdY+exTtJpVlbsUbzXg9QkAvuebGJ6cwRt/+A6mv34VfjKNsXwRxQz7nJUX0ur5KB00JC8qWMemeYYRuz2p8ciSID2ZRI0cteyX9nviGbEgpNdlXhdIuUlkk2k0Oi2U9mss/0fSTWCIiiHJpCL7V85O4FVHJrwBvLXR6lChHWw2JaTKvCsvgeBKfl6qFpGUgDlw3gHRYfVIjsCWI1tC4QRe7oO6yQQ99pyTxpDH4D3VxP3a09TC25qQXhNGaDk6ngB7Rl3K/AV5W95H5gr54iKAL61kxVDxs7SR6FSq6kNVLTP9WnhVNGR4Tfj1m2g/+Ana934MNJYVkX5qEm7uPIxEEb7poOc56PopGO4U7OFvwspfRdscx8c3t/BX//BTfLxcBmWILZKL+D7G0MHbjTKud+7jQnMHQ00PSYrAJ20Yri194t2EA/PCWQxdfwvDb34D7gRpM1WOVDnYES87yJsGT0kYvo4OPRX17q/0BnTN99CnJQbWAZxE4lP6DVhAV/JHQ2YK6vrP+REHTYlvcSrQZBP9NgDOCSEnsbQpdNFpt9CoVbG6vITPPvgA64uL6LQO0LMUs40lHoSWoVMFQooowkZufAJXvvkmLl27huLkNNxUVk2AQmwRvJmDIsGJJgkLWhjU6j6oNA7P+fC0o4pLmHdTWrISJpT2CB1SDHwExZQSRhVP0+RF709kyep1tJotNOt1yXvycujBsk+SbD60ay6XF2+VoMpwrCbep0dK7tutjQ02fSiB8nY7BEIeg14vc6hae5mLKdIZkgeY94qUhroKmKxs9GQ1OQxzrARqrdzyNGQQR58CLTghoC0rIhbE8RPHWxfw9+HVb6G9/hN07/0IVncdsBMwUxNwswuwnAn4sKVmt2uk4SUvwCm8BSt3CZ6RZkMaKvU2/u5fP8HffP9n2G/7IG9dvuvh7V4d32lt4lxrB06niwQMpFwLdtJE1/LQzqbhXrmMqT/9Y+SvXYVBVbGgeJDnKHQU7NQxGPhVoywsNwwGne7bVwNeXX1YVBf57jcwO7zwXcTA+sJNHB/gZVggWiPMhzOYh0QfVYONAp9+mJbnSWmwbrsjLQJSEBJU9Cpu0xY6Lb6b2K+UsbW6gjtLi1i98yUa5Qqsbk926Jm61ceATyavAAiZa6UH4PssKzFgUJh7ZARjc3OYmTuLkZFxCUUatimEFulsDqaTEUB0XAvpTBaJdFb2KXDJJK5um5H8GgFZOQZybYHEWfCXMNerWjACQD1yc04TsOpTp5eoiRuO9pdrYgct70YgZUiWYMkXSf23AmDltsrrbYunpNtxCKhsqaGnyQKydpfaq34oqybjJlDN0dqoskCj4k5EBef5nwPe1R4Mj6QJRCuVXpDvervwqv+N5tqP4e3+BwxvG6adhp2YhZM+B7gFeCLfYKNnjwKp83BGfh9IXgR8xcIlPdrw8PmdB/jrv/83/Ocnt+H2Ovh6Zx9/1t3HxXoZiW6be0Da8ZBI2ugkbGCkgNy1NzDz3e8gfek8vID0QY11HRV5TA4/XNfpHLJC0TDvrw13igZnDKzPP9rjPQygBTSw6odTrewViOrlsiegpDmaFJlErbKH9Tu3UdrYQKfThDTUd330Wm1UqyVU9pQmaKVUQpN5Pr8bzhgyFQTLbgV9aiYQaA0mBZF/JVMNPwcuMllrFMk5yfVtpPM5jM/Oojg9Azc9BMtykB/OYf78AmbOnJPP4bo/dF65COiDZeAsh9caRHy1XMHh3tXo/TtFk1f0tB/FzhMFWh1CJrhyGJA4v1atYrdUQv3gQLxcgqgwGhEYg0ImAiy/LxQL0pYjsnOWJW0/yYQbcb2Oq1Q9LZHMox+lfu5RoiBygl0Zf357HZ3y+2iv/RB+7VPYRgumPQwzNSPeqmHk0TOS8KwMPGcaVu4KnPwVwJmG71NmUxUG6dHa7HTx018u4fv//B7qd1Zwdb+C8wd7SDfqcL0u0q4vhXBWNgfjzBxGvv0WJr/9LTjjE2pRGYxOPeb1EJVTDg6kw9pH4yx9DzXyl1M4JmNgHUBQiE/p+S0QBdaQ4CXYrfL2gkrKCPxxhqxVdnFrcRF3b95Efb8ifXqtShXb9++hWtkRT5YAaAqpvQTjBEzpgbLvThPdK29XgbXKFfkyUSdTaTipNHyTBTCmUr8hM5TUnhgwTRtDxTHMk1v2tUvIFceFOYk7SZADN6v0RjVQ6jV+6INKKXJw9Yc3CsgC+jG1Q2G2U+gVPO0o0flPhm3J1sSqXhYxkQiCIXhW+7LHle08NB3vF8O6mkaQDErUUyU1oVaFihYeHS1Cehyj29Ode6SgJ/AAPfRgelWVT916F63td2E3VoRr10oUYblTMNxx9MwsenYWfmIcZmoeduo1WKkFwMgGfMHB2ivQZw1BkJKFu3vYWLoNPNiEv7uJbq3EILK0pmWGR+FOTCL92gVk5hWpivptkPIIh5layur3UVHCEDOPIe0pRNPITY2B9elGeLz1K22BAKZIWdhuSR8euh1s3L2DT3/xc9xeWkSjVpNCoXQqJULp9VpVPB/TdZHMpEVXtVGn2lJd0qPS/kD2GQKoaSCdy2NschoTM/PIFUdhOS5sx4WTSgmZuWnZEuoliI5OTCA/VIDBKpLIS7VWDGwB70COkGjxEz3SzY0NrK6sind6IAxZrG51JC/LvK3mDq5Uq3Lv6KWy0pce67mFc6G498lcbBBTDWqAJcLhV+DV/hetzX9Bb/cj2F4Vjj0Ewx0TEIUzKm/DmYSRmhZQNRMTMCwqabGWV70YtXl4UiC60vKoho5euyEhcIvpCjcFmIfH5cnY4nQcJQbW03Gf4rM8KQuQVELyk3q68dBpNlArl7C3tY1atSIFLsmEgzu3b+E2mY/cBM4sLIg02PaDB7h14wYqeyUhB8iKtN8DVMt7sk/HTaAwNo6R8UnxXBPZPMampjE1O4vhkVE4nLACzla5ZJ0cDqs5gphdDKxPNSKiwBr1XHe2d0RZhWFghnzpkfI+CQE/eaBJctDtyXekQqSqC2XoGDU4yZdw8GreXa+L9sFN1Hfeg9m8KSy+pp2HkRyFSVC1xwCnCNMtwuD3FrVnKexuCk82oywmGZm46PMZY3nEIi3CXNZvwwoSHPKcqBYoVZoUv6IWiIE1Hg+xBUILBAHVI3FkNfHo7Gw/LMeqYL5lUqYqCEn7azXs04vtdkU+i8VItWpZKPdUy4eFBAE1lZFQIz1a23ZgOZaw4QiFWzDR6Wpe+axVmiJ/PN3BssEYdmRSotB3h21KplK90dKIui+WYWIupijTyKjDyb/6wdR+qLYBeHtSwQ64QdmtAxgJwGAtL9MFzC+olhwSL0itu8/vfSljUq9APu5hFxW2x/TDuYr7Otg4NEUMrEfNFwPryT8l8REH1gL9NnV9ijJ3BJXDuhijXyQUnWQDT1fPObrSUU9Ch5azwQedVwqKm9THaGju+CQu28Sh4IEdQS/mxDScSqNNpAiPUBkpkAsrcIMBEoSOFR+T+q0ePv38+qOZF2REUxQ9rIRT+w1JV0JPNwbWGFhfzMiP9/qKWEBD68Po/Q4r6OgJLag2Dlf3QYxWVSwdtoqKMUf90VC67dCG/N0xTFVfxMD6AgZadPHzMhzSJ15SFFgjbEu+0jJVLqSSc1Ovw15oXxHwMEA/Sdz+UMHRERuFLWTh8Z54Eb9VG8Qe62/V7Y4v9okWODaBHP7Fw3zIY5Gx6E8EJI+6rf29HGqSOTbBH5/xBx4DnmjgAdxg4I3aB0RlvaDITurS+9iqADTYVtZ3ahGnv+8HdA97r48sgzuSEokc+siYjj3Wo6M6BtYBfM7jUxosCzwWOPtuwqNKQB57MS9y34Nlxfhsns8Cx0fKw9fw/LHfAAAAkUlEQVQDURB+fL1v38X9Km76w3IaIaw/36W9gr+OgfUVvKnxJcUWiC0QWyC2wMuzQAysL8/28ZFjC8QWiC0QW+AVtEAMrK/gTY0vKbZAbIHYArEFXp4FYmB9ebaPjxxbILZAbIHYAq+gBWJgfQVvanxJsQViC8QWiC3w8iwQA+vLs3185NgCsQViC8QWeAUt8P8fBJ6EydLYLwAAAABJRU5ErkJggg==">
          <a:extLst>
            <a:ext uri="{FF2B5EF4-FFF2-40B4-BE49-F238E27FC236}">
              <a16:creationId xmlns:a16="http://schemas.microsoft.com/office/drawing/2014/main" id="{0C5EA593-CF4A-47B2-AFB5-71C3CC10874E}"/>
            </a:ext>
          </a:extLst>
        </xdr:cNvPr>
        <xdr:cNvSpPr>
          <a:spLocks noChangeAspect="1" noChangeArrowheads="1"/>
        </xdr:cNvSpPr>
      </xdr:nvSpPr>
      <xdr:spPr bwMode="auto">
        <a:xfrm>
          <a:off x="4229100" y="345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85726</xdr:colOff>
      <xdr:row>1</xdr:row>
      <xdr:rowOff>57150</xdr:rowOff>
    </xdr:from>
    <xdr:to>
      <xdr:col>1</xdr:col>
      <xdr:colOff>2295526</xdr:colOff>
      <xdr:row>6</xdr:row>
      <xdr:rowOff>19050</xdr:rowOff>
    </xdr:to>
    <xdr:pic>
      <xdr:nvPicPr>
        <xdr:cNvPr id="3" name="Imagen 2" descr="Logo Nuevo">
          <a:extLst>
            <a:ext uri="{FF2B5EF4-FFF2-40B4-BE49-F238E27FC236}">
              <a16:creationId xmlns:a16="http://schemas.microsoft.com/office/drawing/2014/main" id="{B8F58CCA-30A3-403D-A075-32034DD454E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200025"/>
          <a:ext cx="24765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17</xdr:row>
      <xdr:rowOff>0</xdr:rowOff>
    </xdr:from>
    <xdr:to>
      <xdr:col>3</xdr:col>
      <xdr:colOff>257175</xdr:colOff>
      <xdr:row>18</xdr:row>
      <xdr:rowOff>142875</xdr:rowOff>
    </xdr:to>
    <xdr:sp macro="" textlink="">
      <xdr:nvSpPr>
        <xdr:cNvPr id="2" name="AutoShape 1" descr="data:image/png;base64,iVBORw0KGgoAAAANSUhEUgAAAdYAAABECAYAAAA8wxSmAAAgAElEQVR4Xuy9B5cc15Um+EWk97ZclvfwniApOlGkps309Iy2+3SfmX+x/2nO9vZpqXc10y2txBYp0YAkCMKjqgCU9ya9t5F7vhv5EskSSJYkwlGZODiZlRnx4sWLd+93/dUMw2ii++quQHcFXsAV0AA8Il/51PqKb91XdwW6K/BsVkDrAuuzWfjuVbsr8N2uQLMDYomvXWj9bte3O1p3BY6+Al1gPfpadY/srsDzswJKUdX4ofVHk2DaAtQurj4/z6o7kz+7FegC65/dI+/e8Iu/Ak2gSQ21iaYAq/nSoAPQIV91gfXFf8zdO3hhV6ALrC/so+tO/M91BZowAPlP9CSYaqbS2lVW/1y3RPe+n7MV6ALrc/ZAutPprsC3rYDpTW1CazaApiHaKzQd0G38tqW9ftso3d+7K9BdgSe1Al1gfVIr2x33e7YCypfZ4cdUdyjaogoeMsOG2uDXtsm2naJfsdOa3yrtU4UcmWZeZeB9ZOp9tKRGvYhKYRPV4gaa9RwsNjdcwWlYnUNowmaag9sq7DfM/Xv2lLq3012B52EFusD6PDyF7hxegBUg+Cmwo/nVBE9+o0vQENDUHplnFbCaptqWhmkezQNNyGuDccuS+5XvqYlqgKaZb1RKzYuaUNwoIh+/heT6r1DPzsNqtcLdcx6Bwf8Eh38W0JxqUPNkOdecd9f/+gJst+4UX+gV6ALrC/34upN/MitwOLW75bxkwJCAYWf+qNJgaZrlLwRC0+cpcEpQbMGwiicyg4saJkoK2Okm+B0OOuqM8u280aYhIG7U0sjvfILs2r+jXliBbnXCFb0I/8g7sPunoVkC0DRHB0Cb99VNxXkyu6Y7ancF1Ap0gbW7F7or8Hsr0JHCIrDY+k9fJtFPcFXBpAm2hsCt3tZe1ZA8zIRiE2xNTVVpuxzPaCuQAsod11Maqtbk961LilZsmEpo00C9soXM5m+Q2/gPNKu7gNUH3Xccnr43EOh/BVZHuBUtrDRqFT3cfezdFeiuwJNagS6wPqmV7Y77gq8AAcxEQcFTQqMgnQlsRlNDvamhXK+DsOqyWmHVm2g2GwKimqHLf1gspvVXeU0lTYbI2tIbdcM0FstFVJTvI7uvCaCPgNVMr3kEv2jmUU3fQ2r1F8gn7sFiC8MdOgN/7A3Yg8egWR0yvqkZt2zKL7gt2FwrWskf5RTJd5KF9Mg/LZ87juXxTcP8TrfosFgsX/n9cRtWnS9P3jDQaDTkuhZNb12r9Ww5pi5PHrquP/KQa9w3h+Z56EKdv7/gRNOdvuIa3cpL3b3QXYHOFfj9JFACZ8NooNaoQtcBq8WGYh2Y24pjfm0LQY8bZ8Z74EAcqdwegt4B2JI2ZNeScLhcCAz2wDsQRtGqYz9fRjZfhk3T0Ot3I+jUYeQOkI1vQbfaEegbgdUVkChfU4NV2jB9uS1IJUDwn1FBJbuKQnwOjcoB7C43XP4RWD0j0O29aOou6FqzpUXr7ZzX74MpmIBHoON7vVZDrV5HpVJBo1aXzw6HHXa7HeVyBeVSSQCRgCfg2mzC6XIiGArB6XTK398Gbhx7f38f9RrHdqBRr6Ner8vGUQBusVpgt9nh9njav7ncLrku50MBiZ8PyzVHuX6XRl+sFehqrC/W8+rO9omuQGdkr2YyR2onlibi2S0s7tyBxWrFWN9JFCse/PLGAu7v7ODkSD9m+oFk/AtUamWcGfshGvNVPPz/rkKvG4hMDGH0jQtIR0O4dZBHodrEYMCBUzE33LlVbFx9D/tri+ifPoNjb/4tXP5BlJIFFDM52ANueCJ+kGlT+SpU6ijWarDbbXBZDdQLG6hXknC6orA5QtAsVhg6mTgjg00IFZdvR8GIFw1YCTyNegOG0UClXEG1WhUQzeXz0DUNhUJBgLFUKsFi0WG1WAVcectt8CUQNhoIh8MYGhqSY42mgcGhIRPsHvMyWqBNUM7n8yiXy3C73Njc2MD+wQGsFgssrXN5HY5DMGcgGedstdlkvxD4vV4vbDYb/AE/dN0Ct9stAMvfOU739f1agS6wfr+eZ/duvmkFxIKo/KSdflPT1NuO0tU0xFMF3Lm/AZfDgRNTfciUV/Hp/C9RqZVwceoNBN2juLO2i1S1iclYP9y2DDYP7kG3eDDRcx7aZhUr732O+MIKNAsw8oOz8Lx8Dut1DelkEWO9PhwfdCK3eAWbN96DzQIMnXsLkclXkV4rYuPzeeQSCfSdmcLo62dRd9vRaBio1oHV/QxS5TqCbgciniaiXhsCTg903WToEkGsIopNnUruTQUHq2AqU3NqmYjVurR9vM9uKxGkatWaCDalUhH5XF7ui2BK7VPey2VUymUBr2qtJgBLwCWo0cRbLBYF6GrUZms1+Y4A6Q8EMDk5iUg0gnKlIoDH43gtgrdoo0YDpWJJQM8mAk0T6VRarpNOprC1uSGf+aLmSjDlnAnuDqdTvuf1BFh10+TMZ0fQpzbrcrlgdzhkrh6vRx5PJBIRKwS/IwArTVh25jeYko/627N7mn+eV+4C65/nc/+e33Vn8JF5qx1eyZaBtVVIoVVgodEAioUKdIsGl8eJm/Pr+F+/uYWI14O//dEZhHubWNy7gWJxH70OGxzVLMp1Dc7oOTgDg6jUq9hIFLCRou/VBW+jiUAmB/fBPhoHO/DHQoj94CI2CgZufLYIuw5cvDCIHu8BslufoVlNw9M7hXp9AisfbmL3+iI0mwWDb12E5fwx3M+mYLNoODU6jKZmw53NNPYzFTitVgwEnejz2RD1WtHr98BtpVPXBNN2HLD4Ghutv3UWPmwJE0pbe7a5rgQvAiA1Q4IiwZNAyf/FQsH0nxqGaJ28N2qTBj8DohEqUNUsFgFJAi1BTvyihoFSsShaqs/nE/Ds7e1FMBSEx+sVjZeaMAHP0zLjdoJ3Kp1CtVIVIM9ksqhUygKYPN7v9wvwCTAbhoAxr02NmfO122xyHI/hXAiympiDNQFRpd16/X7RyAn0NE8HAgEB7E5g7fT3KgLuAuvzycq6wPp8PpfurP6kFehMlzH9kQKuLZVNtDmBV74MNOsG1hb3cPfmIjxeG85cHEG+VsTNe9sI2DwI1qqopBIIDwfh66+hlr8uAUMO/wgQvYSVYknMs37fSSRLfdhO16A36xj32THUSCI3fwWl9D76p45Bj4zi1nwGe3sFnD0XxERsC9XkZ6iXk5J/Wi2fxeKnaWS29zFwfBSBC8dwp1zHl+u76Al68Rdnj2G4vxdzu1lcX0khWWjAYQG8jibGo16cG41gwGODVSKHiUZm+k/DqOIgs4N0IY5QsAcRXwxWFpJorXNrhVp/P940+ic9km85Wcy9jUbbzEuQpVZKkOXnerUmAEVgIogqH6v6LLWTOQa13Raw0tzK4xOJhAlsLSDmvRLAfH6/AGON4F0syrHUFnkd/s7z+D19q8lkUoCZoOd2OuVYAigBkkBJgOY8+eJ1Cd7Urjk/ArzP65VjTZMxA5pMLVkJBKFIWICU53EOyqTcuWydwKruvxNY1WcJnjqC3/hJPs8/97G7wPrnvgO+7/ffSg81RX8FuK3Cf63cl0K+giu/vYPrny0i2uvGufNWBJzraFQr8AWnkd2yYu2zNXgjAYy/2gerawvVchzOyBQODB1X1z9HqhDHZP9F9AZewfqWFQepMgbDbkz4yqgu/Q7xuU9g1Brwj51EcPaHsPgG4bHtQc/9B6qpO4A9DEvgJTgDr6KadyCRXkdGj6Phd2En78J+yoKpwUEcG+lHIlfG3E4OiWIDNrsNVk0X36tFa2IoaMfJWACjYS88Fk0CnqAZqKOO7eQq7q58Klr5yfFX0B8cAyHYNI+bkawm0D4bYBXhpwWQCjgItqaPtS5gJBoe/7WigKnlmedBTLhVBiuVywJ8BDFqnru7u9A1XYCb90qtV5mWeZyArM8noKnAm+BE7Zngx/G2t7flM4+VqGBqnlwpi0XO4/HUMqnxKnCs1qpyLQFKm/0rQUv0c/OeKATQf85zZMxDUcSP01gJxhsbGwK+Ckz5znnwfvv6+mSduq9ntwJdYH12a9+98hNbAZVyofJHOyJ3JKCljkalAKNWAR2gtaYVt26uYf7OJoYGo5idacJe+wKN/DJ0Zx9srvNILddRKhQweG4Sth4ftjJllJsuNLQEHux8gM3EAwyHJzAWfANz81Zcn0sIo5zod+BcrIa+xgqK8U3AHUHv2behR8dQK+zAVV5AvXSA7bQLKwc+2H2DGJ/wI1u8g6W9G7A6vRjuu4AB3xj8dhssdi+WExY83Csg4HdhqtcHh1XHQa6C7VQRhVIZXruG0agXo1EfQk47LMx91TSkige4sfw+1ndvY6TvOM5MvIOIJwatyVxaZRoWVv5clWciQCoTsdIGCRwEExV4pACZx1Iz5W/0a9JHm4gnUCqXRaPUNaBarYn2mclkTI3S4UA0GhVgVIDMdzm+5X89ODgQYFVmXc6DYMx3pRk7nPSb2iSVp1NIUPOUubUimTl2sVBErV6Tayu/6uM01MMRy9lsFrdu3cLp06fbUc48hqC6urqKM2fOCMh2X89uBbrA+uzWvnvlJ7oCj7RTYXLtekMaitkEtuevIrV+H4ahwds/Cmd0CokkUCzW4LBVodU34LTsI9ITgj80jL35h9hbnEffifOoDV3AzaQVpVoTx2M6YNzHg82r8DuDODb4FuIJP67c3MbWTgZOi4GXZn14abwEt54EnEPYNvpwfSsNrVHDhdEoKvkKPvh8Aw/W8/D7bLh82QubawFre7cQCfbiXOwkYhYD9WIatuApwHMO2zsHqGd3EbCUJcDGHh2GNTSMdBlIF0pSoL/f70aP3w2L1kCxkkeuksRa4jbm1j6WohEE1tMjr8FlNQNozFzdjoIYT/T5HH1wghFNsjTNUnukpkbNUOWL0o9Jk65SudtARC2WEb2FPAhGElBksZg+1UoFqVSqHWXM2RAoCZwqwpffEfB4fDqdlvN5XUYW83r8LH5SGwOOHmmkygyrwJ6aK8+n8MLjGTTFMZkL6/V50dPT87WRyYdXiWNSILh58ybefPPNtsaqvr979y4uXbok99F9PbsV6ALrs1v77pWf5Aq0TIVUvioNA9v7aSyv7aFSqWEo4oS/uYPywSqy+Srs0SEMTZ9FqWjD3TvL2FjbQaNaQn+fC2cuTiHiARbf/yl27n6C8NRZ6Kf+GmvOCeh2By4M+RF2FpHKrKJhaKhp/djNWLCToEbcQI/bjkFfCf7GdWjVLTR8Z/DZfhBXlnYRC/nw1vFpxDdy+Pf3HyKZLuHkTBhvvdkPo/kA+8kljAzEENOraO7fga5Z4B/5EWD0Y/WLj5FYnUOjVoYnOoypV/8GA8dfRkOzoNxgaokBi6bBLibBGtL5Peym1rCZuo/VxF2Uqjn0+IYxHjmFfv8kBqLj8Lr8jzTXJ/ls/oixCZAER4IrgY+AR7AlOPp9fszOzkquqKqzQY00l8sJkPE4vgiI1E6peUrEcZH5rXXUanXkczkZX5meO/2lqWTS1FbdbhkvHAohNjQoPlpT8yxItK+pJTcE1CTdxmKVv/f39/DgwQN4PV6EI2GZP4OvqOlSW+006X7T0igfK4H1ypUrmJmZkcN5Xd4bX11g/SM21xM4pQusT2BRu0M+nRV4FHBjOlLNggqtnM1W8aJSzcCXd1bx8bUlbOymEfDZ8PpLMcyMarA0G7i/XcJauobRWAwnYkNolitY21pBIrMPm13DYCyCAa8XB19+grVrH8A/OIH+V/8bksFpbKXLiLkdGLJkkFu/JsUJM/5ZLBTdSFU0MdGOhpw406vBlryKSnYL1v7zmMv6sJnIYSxqx7i/jp2NBG7MV2B1RXHmzBgGY17EdxZhVHMYHxuEtbaFfPw2arqOhn0I5Z0iUndvwSgV4XAHYXP2w2obRtPqhSPgQXg0htBQL+weFj+QbE5U6kVkSnFspu/j/tYNxNPbsGo29PpGcGzoMiZjZ+C2e1vRxF81nT+dp2lepdOkS42009RLcKP2yVQcapxrq2sSqUtwYm4qzd0EU6/Hg2LJDDqyWKxwOh3weX0IRyOwO+xmZaxWoQhWYiLQlcol7O/uicmZZlSCLAOWiNSFYrHtW+V8qKkODAxgIDYg+21ne8dMnfG4xbRMfyrNwTarDZpFx97eHtZWVsXA3tffj96+Pmg6o5YdcLncrVxjs3CFStt5nK+1E1ivXr2Kc+fOtX2yBGmuyeOAVZ33bUUwnuZz/r5fqwus3/cn/D2+v8PAqoJuzGIIZg3e/VQe7388h1tzW7C73RgeciAYjaNh2UbA24t0uRdzOxXYNQveOjaF8agdqzs3sJ5YhIEaBrx9mAwcg7FdQG5rE8FYDLaxWcyVbZjbKWLAacF47SHyN3+OSj6HwIW/Rmn4ZWxlm8hXKvDbgHFXA9rBPByWJoZnLiGd0ZDPZRAMZqDXbiEdX0dVn0Bg6E3UvINYO8git7uDEZ8FM5MDqBi7WNq5ir38FnS4MGAbRxBRWA0HyukyDu5vobJTQK1Yg8XjRPjYGCZfO4PIxID4kBmzVWuUkcrvYz+9iWItA80KOGxOeOxBRL2D8Lsi0PnlYzFViiM/lZ1EECC4USujdkm/J0FLRbpSAyT4pJIpLMzPw+8PIBIJC8AQDGli5Tn1Rh25bE40RoIOg44IqnXDgMNuN6N73W7RNpVGy1vk8dRC+U6tl+MRrGVHGYaYgDn+4OAgAsGgHHuwv9+OGFbpMwLchunbZh1pXieTSiMYDGJieloig5XgwHum0EBgVPcdCoXE9Nz5UgBJs/K1a9fwgx/8oK2x8nqc6+3bt3H+/Pm21swDOnNjn8pD7F4EXWDtboIXdAVaeZct36DRivBtB/7Sq6oZyKQSWJpbQCaRhr8viqavhvmDK9jOLmEydg7T/W8hXfBg9yAOb6OEkLOGUmMHVS0Nm5ZDr9MPf2MUOzfzSK7GEYr1InT+JJZtbmzm6jg+4EOsvoT45z9HZnsVsfM/QOTkeWQrddR0P9yeQTRyJSzf+FTe+7yDKG5mpVDh0KUgvD3LyCduwGqPwjv6N1iqTuLThR0YiT3MBK0YHfYhXlvF/fhNZKpxRF19GPK9inQigmSyBi8s8ORziGg1ODQDTStg7XMgNNOHSGwIXmcEFljQQAXlSgHValkCbOx2J6xWO9sGmBocawlL+sjTjwhWmqraiMrES9CiyZcA63G7YTQMicLl39QmCazMR2UULIGJZmKCsvgxW75YAg4/03/q8/vE7GulT9pul4IQBCMFmvxORdaq4hIql5bgyt8JeDT1EiD5N78noPM4vtrFHQiqrB9stcAfDKJaqSC+fyDa7tjERAvAqybwNgxkshk0G2ZwUygckkIWhzVMBay8xzt37mBkZKRNuypAisFL/f39Mg/lK6YwwPvvaqxPj9V1gfUIa91pSnmcWeXbvvs6U8zh77/pOod/U0TSmdumbuXrCFKZv77tlr/puOeHOM3IX9XQ21AdZliP1YQKSa+Jr93D6pVfori7CE9PL6yjw9i05JCrVzDkmkIfxlErW1HRm0hVCiiWMggEdAT9GrTyBlDaRbPqR37Hj/IBUKlW4R7tQ97nhTMUwompACzF+ygd7KJaLMJmy8NiSaPRKMAenEVw+F3otiFsLa9h+coNpO9uw0hXEBjtw/H/fAbhsTxy+58DsMMZeQsLBz4sbsURdtowFPLA49OwmX+A1ewimhYdA5EpuDCFTz6N4/a9XbgdDgyFXXj9fAwzE27sZ+5jK7uEut7A1OAZnBh6BXaLD03dTDWR56caALTrUKkyEubKPYtX5z4mIBDwCJ7U4qj5cV78TMCLxWICpAsLCwKq/JtgTIAj0FHb5Pk8VqWdsLIRwZAvgiBzV1VpRPGNtiJ2qcXyPI5BQOaLv/NYlZKjShdKJG6VhSxMDZeFKiS/VddNPzBLHtpsCIZDAqw7W9syBv2z21vbIgSw8hKjlxnJzGsTeJnT+rh0GbVGvBY1285IYpUCRC1bRUyruVMAOOzHfRyvUccf1XSsgrSOul8O86qj8Knnh98c9S7N47rAeoT1+jbw6vy97bs5lKD9dZuoEwwPb/Zv2+BfB4Cd13rc3L7ulhWhfN24nfN59hu+s6oQIaOBBjU2WFCuN5HOM/KzivreMnY++Rlyi5/BZrPAN30WkUtvoVr3IHlzF4X1DHSHE57ZCWQjARh6HUPOOlzlBBrlfdi8DZC9ZnJAraSjmCoim8mhUmngzEuXMD3tQmbnYzg8ETg8UZR2b6CavAtDM2Bxz6ChTQF6L7zhMcTXcnj40R0Japl45Rh6TjhRq9xCLbMM3T6CgnEM6aIXNThQqTRRr7DSUA0Vjdq2A1Z/ENk6fXJ+bK6kcOfWKvYOMrDbLHjr8ijOntWwHP8AO5l1+Bw9uDj5Nk4NvwK77jGJvd23rqP3udnNrvX7s+3VqvYf3wmUNHmKibRcEVNq/OBANDwG7RAomMtJjZVm3ng8LkBIAOwMQFKgQvMtNV2CMwGY72LgbnW/4bgEKo6lCjkQDAlUyu+rAMv0p3pkDnU2Z5A0Ht3Mn23VCyawgsUgrFYBSi7y7va2aLuhSASLDx5I4FW0p0euybkxOIrvrCd82AzcqdUfpu+vo8VO4Dv8+XF853HA+k3geVRgfRz/VNfq5EXfpsAcgVU/N4d0gfWIj0KCJdbWJDSeRPq4wt1kAjs7ZiADzS8kShKgypfjuTQ1dQIXjxefEEugNZtCZJS6FVNRG5DjUeLm95R0Sbg8R0mqPI6RgSRISvpS1q1VIJzj0oTFedFcplpfKWKlFK2iCvk756PSDngPvCaZhgqs4Lg8R5Vde1Yg2/b6yQcDda2JnWwRd9Z3sLyfQK1WxfGQC4OFVaTvfYD87ga8Q7OYefcf0NRDWLl2D418AcGhGFzDY8hYLSjsLUFbu4XGwQqsHhd6z11C0mFgcfcBCqU8bHU7bCUXGlkNkZ4BjIyHEbDtw+32olqroLR7DTYjA2dgCNWyD1t3lpDdj6Nn5hIi028hnbVic3MDPaN+DA1VUEnfQqVQwV4ugoZzCv0D00js57Ewt45Cvg6LrmGg34OzFyZQ93pxbS2JfFVH2OeCrV5DfDeNXK6E6bEoBoZKWE5+JoUL+4LH4XdPwmkLImB3osfjgtPWaqjerpWhclc7U5OefQ4r96tZJ9isXMQAI4Lq5vq6VDiKDQ4KqJGulO+VGqoqCMH9SJAkzXLPK9Mti/aztCHH5u+qsIPav0rbdLpcZjlFdstpFZNQbML0vdKcznGdEg3MXFReX1JcDLaPMwtGUoMlsPqDAbicThzsHwh9shJTMh4XYcDr84lJ1+awy3k8jnWEv64xwGF21Zkby3VT99Bp0VLH8FzV4aeTN6jcWrNhg1lNilWlzMD6Vn0yCgodAlirh+IjwaR1rjJJK2Gk8z4OC/mK/3TOT51/1Ps/Ivt+6od1gfWIS65C3GlSOnXqlNmd4tCL0X8MHlAdNEg4jB6k34PnM3JxeHi43aqKp3/++ecYHx9vS8YkDAInx1e1QlXLK4IjCZ4gR+awtbUlDIJRkSR0gh1BkNclEHfOkYBNSZ1AznHUbxyb5yg/DNMCxsbG5BhGVZJhqEoyiliVmYyEQmGB56relk8VZM2Kfa1XE/laAx8/WMGHC8s4KJTgtmh4+/gYXo550NhfRHZnE85QGJ6RCexlktjYWISuGejpHUJ/3yzshhXb13+Hg9u/Beo5RKZOYvCld5BzubCwt4zNzAGscGDIO4w+exSJdAWJSg1BpwFn+QC5xH2EwzVMTx6D1zuOzGYcSx//Aonlu/CPnoT/8t8j4RjH+uo6nEjh1LgLXlcNawc1LMV1RCIxnJ8cQD21ibWHi2gYDjjtfmjFODweoOwOYbfhhi0chcNrwG7JoVoswKhbEOuZAGxWzG/dR73exHDPKKzWEJL5OrxWDTO9AfSHfND1VtWpR1WEO3bxV3XXI5LGEzmMe4v7jNWJyOC3NzexvLSEgVhMtFRWLOLepGZLWqDWyHOk7KDDIYBHYOU+Z+s2RujSbGsW1rfCYTfBS2r8tsCTpQn5mxTNNwwBVhFepe2bo1XCEFI3mN+zOw4L7XMcE+SZ3mQXMzPPYc4s4cjtccv10qmUHEMw5dirq2tCvydPnoTd6ZB1tNnt5nW+5qXASd2rWgN1OMfj+vAeyCcopPNdnce5ilbs98s7z2cBjbbpudmU7ynEm0U1qvIuwojVZvaqoOPC4RA+pcztChw5DnkHr8uxGeRFPqaur7oEkUdKqlKxKMd2aqscQwn3j9Pcn8iG+44H7QLrEReUWuC1L64J4Q2PjmB0dFSIQplDuIno88llsyK5Dg0PC4hRGl1cXGxvQAIzwVb1gXz//fdx7Ngx2YQci0TA/xMTE7JBVSUYVVNUEQADL+7duyd9JQmEJAa+FIjzO0maV1KmponpjKBLIOfGFd9SoyHz5iYnQfIzTW2cC01VPK5T0+Y5JDISA4GX86KwwGs9fSlTNQ03CwUlS2X8+/U7+HRpA1a7HeNhN86NBBD1VlAtJVAno3V50LBo2ElsIJHblcbkPmcYMf8UgnUHiiwakV2B012CpycKX/8pVH3TuLFbwK2NHUC3YqY3hsvjEyhVLbi2GkcqEUdj5zrqlbuYOD6Kl46/C1vKg/j9h8jv30GxsA7v0DSyI6/jXjmMdK4KRzmO3uYBfHYDGUcfqs4eTEQtmHJvwZ67jUo+Bad/ArVaAGs3vpS5+6cvwD44hrSWxEb6PoqVhBQZ6A2Moid0HptJB5Z29uFx6JiMRBGwe1GqsvCBA2N9AUR8LrNYoTDHzkYFSkv9ao3lI5LGEztMaIul/xoNbKyv48H9+0J3pC1G/ZJOkomkMHjuX4IVGTzpj/RFzZPmVYIZX9R2lf+TkcGilTICuNVXlWAonWoahEMT2LnXSXMEEv5N+u8gjo0AACAASURBVOfqiUXIogt4i2ZssQpNsFiFAnoey3xVgq/NxoL7ppbM9B9WXbq/sCDjnb1wHi5KTh1lTL4JWDkP0qaKIFb+U6XtUcDmXHiM0sw7NVjOl+vl8/llDZKJhAQ8sfsO584OPpwP14r5vQysikaiElTVuUPIf8inKLwoK4MCSWVupw+cCgX5E4+hMkBeSp5BXnTYciCdjVqAS2WA83r6fOVP39JdYD3iGnIzzN+bE/BJZdICmAQcZda9f5+aQh1Ou0M2dX9sQICVG2h5eVm0ShI8NxPBigEXJIhOYJW2Vn6/nK82nCoMLukCrW4XnDKPnbs3J8BKZqNKmK2srEhtVOV74rH8jSZp1jtdX1+XgA+Op8zP1FhJHJwX8+A4N0r+nfN83DJR2mRpNQoKJB4lXT4trbUFqzI1ajX5egM3V9extJOAz8WqQwbKlUXsZ+aRr6YAQ4PT4kZfcAC9wTCa9RLq1TwsTRea5SCK+0VolTjC3gQ89j1oeh0NbRBl2zE8OGhi9SADlyeAkf4YJgaGoFs9WEsVsLGxhuT6F7A6tzB75hSO91xG8tM97FxbQKDfhv5LQwjPHsO2FsbVnTI2MnWglAWWv0CwnsPsS69hYGoaYWcWlsw1lPZvol7RYGjDSCcNlJJx9I/MoO/ERZQdBuY3PsVm4r40XA+4ejHgHYOl2oOlrSJKRhODsR5oJQN7Swdg857eoRCmZ4cxOBCGhZ1vxGxH0FKGPn7zbKKBj0J+bC7OHqhLS0sYHBoUYBWAbBhIxOMiMDKfVdrIWa2ibdHcSs2Q4FoslySqWPynLdrp1IQUKCh6kFVhHnTLpKyAS1mO1Bh8JzAR4Ej3SoskiBDUOv29nBN5AaOE+cpnc1h6uCiAe+rMGbh8ZvUrCcb7hvgxXoP8gWtB0FGaXafJmgIH+QC1QmWdUjQpObulkswvmUzLNRl7MDY6KhWkWDSD53LdeB/ZTEYsWpMTE+gb6DfnqOtgNalPPvkEFy5cEEsZX1w/8hiCqorEVhoy7508je408id+5pqQh6r6y2ovEFjpkiKvJN8kf3nRXl1gPeIT44NemJvHiZMncRA/EA2TfR25qSiFcUNReivmC6LJDQzG2sBKIiDQEXy4oWky5obnhvnoo4/aGis3FLVJVRtVmamUL5WEwuuJqapOYL0Hx2OAlXOhZqwYCUGV5/F7Eg03qzIbkwj4N002JNrr16/LZqdUyzl3SoyPC8D69NNP5TiCu9Kmnx6wKs2LQUuQXqUbW0msre6jVq7CH25C92WwX1hHPMvG1EDQ7ULM40a/rQmtvIdaJQcDvcgbs4gX3ag30gi6dhF1ZeF1ulFvhpCK17H1cBXZ+B7sTjd8fRPQvKNIFyzCpDSthFxyCUZjF2deOoHJkXPYvLKH5d8tIDgUwezfvgzXZBh7uTwOClbs0s+6sorc/BcY8es484NzcPe7UawcoFLahpHLoJpwY39DRylbRmy4F6HJGRRdPmQrKWSTK9BraYRdHoRtUdhzVuQ3s8imyrAFfRg6M4NCw4IvPl1AOlGEO+DC9PEhXH5lBj0DIRNYH6uxHpEYnvJh9FVurG+INYb7lAyeJl1KUwd7+6LJMqpWpZeQtkgrzlalpGKljEg4LGBMhq6ifjvNj0o77fyO+7iztZuKMVC3r8yfhXxeAqxIZwQhAjF5AAFQTMaGITRy7PhxMR8LsOZyWF5alpzaE6dOweV1HwlYORbrFpOOX3rppXbPWdIx96KKnCZ48ffOvFo1b1qay+UK5ubmkc8V4HE70dNDd5JZzYpzp/BNPyrvjbyP/ISBVlxzsQi4Xfjo448wNjom9620TF6PfIfXV3yGfIeCO/kfP29ubso6/ehHP2qXXjzsf+XzoFuK1gjex4v26gLrEZ8YN9f83DzOnjkj1VT40CktUuqiRsrGycNDw9jd3sHu3p5UZeHmoqRGYCVYEXxI1PyexEFio0+WxbQJ1NxMygerpGLlz+Rm5OakpizNmOt13Lt7TzY4x+00BVO7JgNSpmCl9XIMXpsbnPPmpqUGS8LguCTaL774QkzLJFBem8eqZtCdS6UInOfzXN7LUzfZtKR75oQajSZ2NhO4d3sNaytJFIsFjM1EEJvuw+pBHOtbW5gaC+H0pB+uwn009m+gXtlD0+qC3X8eWdtFrJdCyNaq8NgKmOjREXQBuVJWGo5r+2kYqQyKlQZs4VHUvWNYXcuimMlgaiKKenEb8ZXPMT1lw8jMJCqFISQ3bNBdDmDcil1tG9liEj3eCXiaQ7h95RrW566jf9SPnuMR1NxVFGol2Cw29Dj7oSWiWLyZRT5TxtjUANwjfVirl7GXzcBSKWLUZ8OkzwFnOgcjXkQ934Bu8cIW9SN6chiWcBjz9/awNL+HQrGMngEf3nj7FKZmhjqAtfOJPps0m6OQH32aNAVT26E1hUIr95pFt2Bnexvz8/PC8GlWpXWGwEbBMRgJSyoLqxyRyZN5q2ITCkhN7d1s50YNU7le+F3nf54rkb6tl1y/VcCBWh6BknRC2iMtE2ioyVJz47Gk/9NnznCntvNn788vIOD3Y2Z2Fp6A78jASl5EnsJCEJKP2yr3yOsSuLgGBFkW41c1gw9HEvPYBw8eolgswe1yoq+vV4QOCuzKD6rM4Lwe5y/A2rKAsdgGlQIqF+QfvE8qDOQ5VA7oUlKxJlwT8h3yS64Lj+PavPrqq+1+tof3AZ8FXWicA+/jRXt1gfWIT4ybg4TAwCXWCN3Z3ZFNrEwek1OT8Lg92NzYlI3TP9Av7wQmpSUSNCVEv2UyUQTyyiuvCCGQQLj5uKlIEARLEgRBjloxCVeNQQJggjxNwcMtsOWtkPkQtClxKhMNmQKJjd9TYyZw8jr8nnMg4JLxcHyadqenpwXESQy8vsrfU4yExEHCJAHyN4KqAvanpa3KY5PgJdMgXMiU8MUnd3H75jLKVSAQ9GDqxCCyDQ2f3d5EvlTCf3pjEq+f9wOZG6gl75tM1BoAjBAO0jaspwzUPL0ID8TgcGWRys4hmd+Cy+bGid7z0KoBrO4VUNQ80B1+1HJFOCt5jPZ5kN6ex+rNX2K4J47ByRCCo+/CGX4N25l93Nv/FGvZB6g3qhgPnUS03I/7n9ySv/tPj6AaAvINajYORHy9ODE4C3vZjxufM2BnHy63BWMnh2CL+bCZTaFQzGMiEsSsW0f+7pfIbq3C6Q2hd/os9P4Iks0E2KTVqfWjmHAgHi+gYWtifCqGieEoHNJL9KsbvzNs6Ygk8dQOIz1sb26Z+7QnKqZg0opEwMcTwsSpaTFvlJoVAYJ+zf6BAYnYpZ+Ve7szarYzMp6Ayb9JZyK0tnyrBEQVRfs4YFWCJE3Q9JkStKmJUeMj/ZDeOC9+puXn+Inj7ZZ1TB+au3sP0UgEY5OT8PpNc+q3iTfK3EyBlryE90vaVoIBwYi8QwkQygV12BRMfsZiGaa/uNqOGSFNMXKawE3eRu0/nkjI77wHJYjQx01r1cWLFwUcuWa8X/ITWuLIrwisSmCnWZf8ROUXk/9wzuRTBGbFW9R9cH7kL1QQVP7xU9tw38GFusB6xEXkhtjd2UVsYEAIlRuLvh0CFTcdNyAJjQW7s9mc5KLRFMRNwU2lUloUMXIjEpjphyWQKZMRCVuZkNSx3GzceNyo3ITi120YslGtdpt8r8yw3NgEdGX2UrfHeXAcEguJsbP7Bcfhb5yj8s9y4/OeVaqQIii+K5MYmRWPO5yofsQl/U4Oo7ZKk1UmUcTtaw+ws74vRRMGBiLwRn1Y2EjgwWYS7rAN09NWBH05NMp7CDlcGAiOoRTPYG/+NjK7GygbOkITF9B/7mVsl1exsPm5lKMb7T2G2dhlFMoBzO1kcVBoSN5in62OUHkPzcw29lYeYGvpFgLeNMYmI5i+9F8Qnn4Ld7dv49rSeyhUUnA7gxh0jqGwkMHegy2cfvl19J06g7ndOFY30ijkmoj1RPDO5eMYDLqxfH8VDxc2kC9WMHZ8BD0Tfmxl15AsZjEQGkbMEUVxZR6plZs0hCM2cxy2QTZBn8dBLoHpoUsY738JO8km1uM5+L1OHI+F0eNzmUWWOp7A8wysNPMmkylsb23J/me6DU2qKtCGwqQ0Fa9UhN5UK7e+gQHpJMOKS9yjKrhHaZ5KO1V7mu8qup0gq/a8Ou/whuUe4CIS+HMZs4A/BWSlNZIWCYScMwGOriJKNByPoLG6tCxC6cDgoKTbfBuwdkYEq24//E5pz7w+AUkJ1fyseAePUcKBCrgMBIJiEt7f35V1k3s3mpImZLqhGPVsQTqdER81q0HJHMT3bBWFQWVIKD81753z4JqQJ/L+lEWAfJCWPgIxeR7/Vn5rxb8UH+R45C0co5P3fCdM4ykM8r0B1k7fyJNYNxWtxqg/NlxWBMWNoTRLMipJEWjQLGc2WuZm5Wbhe2fAhIquVVKyKGAtU5Uy/6pNRqagpND2vTWbpsSpmbVAlUSq8v9Udw51PKVatXnN43VhroVCUYicnUHIAHht/q7myjmpyEe1xvyN81FR0eoaT1VbPVS7tlptYH91D7tzq6jup2ClJuuywTLQA3esF01vGYnSAxyk18SMPhQex3jfCdQSGaSW7qFRTMHhdiE0eAy+4Rmk62kkcltw2r3oCYxI5HCppuGgWEWmXJNoVXc5gczdj7H/8KZU38kU2R4sDrsNmDn7KkbPXEZaT2Aj/1B8giFnD8obeTy4cgs2mxfn3v5b7BsRfHRzFbt7OTRqdZyciuCvL/ejz5JCav0hkvEU7D2jiJ0+h7yewfLeXegOOwK+YyiVe2Gp1zDkLMFd30ezsoq6nkXCqGO/YoUvcBKRyCnsZTWkClUMBNySdhNymxHkClifr1jgrxasUHuLAiFLAnJ/UmsVumo0pJoRBVz6KgkIUhDC4ZBC/L0D/SIcejzerwArbRwCNOyNqnI7CXitaF/uc1qEBID0R03NVeGIzlxL0XYZJZ/NtYOVqK2RJxD8FFCTthj9TwBVvViZmzs8MgyP19d+GN+ksXb6IbkupHUVEd0Z9avyy/k7758g1/k750bhwyz9WEEul5VlVuDLdWBDAU6K3X94vkRB663axRpknXkfqoetek48lsIFX+Q5nZYszp9arUrJ4d/K7NypUSs/rYok7gLrk0C0TqlawMTsbKFe3Awq0Vs9AG4CHtPpE+FD5GZQINg51c48uE6QUFG4vKYkUZMgNbNMWieY8RxlwuAGYXcLEqQCS7WxD5ca45w6IwdJhLzm43yVSiJUIK0kcHUNNZZK9ua1FPBx/grYFaBS8DSMBjY3t8xgq4F+RKM9ArAq0llJuCZRmYEfnQTAuas8NuWPesJboHM3mNCqElmNBrbvLOHh+18gu8a0GA2+4V5MvnUB/ScmsVuKY3HvIdKltLR3c9mC8LmicGhWWKpFeKxN9DNFJdAD3epEo9lA02CBBptZnJ7rxRKJpSLiuRz8TifCqGL/7qfYeXAdmt0BW2AQGxv7eHD7tkR3RoeH4YsF4er1ojcWg17RMffRl1h78BDT5y5i9MI7uLKQwc37O/C6nBjqC+D8bBAxYw3pud+hnN6BzRNE7OI7GDj3GvJ1tqdbgd3WRBU9mN9xoVyzYKbXi5ijAGvpOsqpWzBsbjT8J5HRp7Ff9qFoaAh57JiJ+jHgc8Ha4t6tHfrYjNan9xx//0qP0565B1l4X0Wr2+w2AcL1tTUsPnwoQCqR9DSDtoo/0DKTzmRMoZQBfyLwmr5R0jHpggE7FqtF/nMv8ztei5HI1JR5LKNlhSaMJqr1DlrSTd8sx2KQD6OUSTO0+pDPqEpQKp/23Pnz4LxVLjqtXfRHCp22luEopuCjCLJKK/2m5/hNxxzl/M6xO0H/sD9X8WXFVxTP+jbA/EPn8Cz37OFrv1AaKwmD0qkphbYaHbdMISQeZZZUtv5OkOJDorlDFTPoXAiaL+hTUD4Ygg5zzWiu4DXptyCRCFg2IURDoqXJRdUW5e8sjE0ioWSq0l/ICBhcwXNoCuI8OSZ9McrnqcCQc+MxytzbOUeah2l6ofmEflsVsMSxVKQxzbZqg9NMy7E4LwZXqZqqbMhMQqeZitff2dmVQB/TrOtv35fye5BJMBqTQM3xuIZkQJw/14zn0Y/y9Bsrm6kiDCeR0nSVOla/mMf2zfuw6QacETuCw0H0TE3CEerFZjqD1VQc2UoNB/k8ssUC/E43+gMhBJx2hBxODEWi8EnhDzMVpV03t2nG0KYqZdxYX0Uim8XpwSFM90RRyyWQS2yBeS2eYD/SqTyu/OqXmLt6BdV6GQ6vC8FoD6KDg6jmK9h+sCJ+4Vf/+j9j6tIPsbCVQzJdRE/Ah6FYCL2+JjJLV7H/4EvoZLihUTR6ZuDrHUJf0AlHbR3F+HUUqg0ktCkkan3Y2cyjkknh1IiOsVAOKOVQ1foQd4xjsWRBvmag123F6YEgRnv8sLYdrJ25rMLmjuDlezbsi2BH02a5WEIwRLMl80mBrc1NiTVg31nW5eV+pKuGbg3SE/c5aZL/GQTVMBrtAvWkFb+kimiARWunswm41mrSnk5FGktgD61RTdMKpYROgoUKFjIDrZvi3uEx1MZUECB5E9u8WWzWdoUo0jJpqtOVcpTV5bXV/07QOgx0CpgUT1D+4k5g61Q+FPB1AqPyPysBWpQL6KJkqDkcFqo7tWM1J7VeyiJ2ODBMzYnPmS+lhDxdK9hRVv9ox7xQwMoNz3QQbloCizKzcgMTwEhUdJwTgAhEQ4NDJrEQD1sBPASATo2QD44tmH7zm99gZGQUvb19snIE1pMnTwgx//KXvxTgUPlUJBYClgQkHD8u/hOGu//zP/+zgOLf/M3ftB3uPP/nP/+5EDnDy/lO4WBubk5MRQRcFVhBZsDiDIcLO6huFgwsonZ5+fJlvPbaa3A6XRLVy+CNQiEvc1Q5YfzM5s8k8g8++EB8IZcuXZJ8z4WF+xLkxDWRyjQup1RY4Xx4X/SL8L4YCcgk8A8//FAYxLlz5yUSMRQKynW5ZlwDtq96JgEGLS2ScJDPlPDw5hIshoGRCTZ9XkeleB9OTwSe6AWU9TASlSo2M1ncXl+XKjxnR0cwxeAJqw0OzQKH1SagIwFR3DNGU/5Dt6BYr+PO5gbubWwg6g/glYlJ9Pk87fQJshrmgjYbNdz99EN8+POfIb69Ds1g4XsdTWr77CBTa8Df24u3//4fcOa1t1FlWx6DTbEtsFp0aM06qoUU6uU8Cg0dyxkDm7kGIj43jg144DfWkFz9BcrZdbh6LqIZfgNfzFXwxfVVTMV8eG0ihNr6GnL5MoLnTsPoH0AqX4FmNDAUdmMw7IdNVNav05G+TWc6GmP5ro8iw2XOKoOExBRstZoRpju7WF1ZkWpFrMZEbZV7moKvqgCkTLeKaasAJbX/aVKmxqqYudJY+UwUKJl+QpqG+bjM4hEq1oDjmaUXDdF0SVvkMSKMt6ookaZJUzan2Q9WFXBgVO0fAqzKMkWBl7yGL87F5FlmKzy+yHd4bGcRG5XPrkBMVW3iHDkfFVGtAFMJ/CpQjOepiGveH2M5VJAUz1FuMc5LmXG5BipKWs2VfJvXVPyK31NQl4YLrdrNHJ/jdPLC73pPPcnxXihg5eYlsFL6ozbZGUlGyZSAyqhZlg6jz4tJzfS3kInQ5ykmoFb9XLWofMCfffY53nvv13jttdcxMzMrbaXMh+6RMQmMJAoCGjcMgY5gRk2U8+D33FT/83/+TwG2n/zkJ+3KRtzg//Iv/yLA8+Mf/1iYwW9/+1shOoIdBQRFIGrjtn0drR6L1IRZgIIbnZv57NmzeP3115HPF/C7330ooHj69CnRHNVYPJZz5Tx//etfyzmc59LSMq5e/ULAk6XUent7YLeb0jjvi9fhfTFymNHKvH/Ol4EMbMrMc86dOyuE++tf/0qA9Y033mjXGn6Sm/X3xm5FBfP7+EEWd28/hNtnx/CYB438PGrxa3BYbAiOvAtn9BxSFQPX1lZxf3cHw+EIpvv6IfUSmoDf6ULI5YbTYkGt2UCqXEamUES91pAAsYNiHvMba/DaXTg7No4oS0QWc1J8wGaxS7EGu1VH1ONGcm0R7//0n7B8+xYs1C7QhBl/ycAVHbGZWbz9d/+I6bMUdMwG12bmkAZdgkPMLu35ch1b6QIKdQMRrwO9XjsczSyKyXvIxxdgs4fg7X8ZiXIQi8tJaNUyvJkkDm4vwB7w4tiPX0FgZABr6wfY2DhAwOvCyFAPor1+2Fg3+DnWUA8/a9FY2RYul5eG5aq9G/NbGdQkbgoGH1mtspY+r1esNEojUzSltDbSPelG000mTxOtyvmktloulYVfEEgUeIipV4xWZi1jPjc1LgOnFGBSmFWNx9Vx/JuWLI/P207FIZj9McBKIf7mzZvCk/hSPlDeK9eBPIB+XpW/rtaSPE1ZwygckN4pTNNHTLonLVO4Jy8l7+CxncCprsNrqGIyKj1QmdAVCFPZUPxKuaGUK0kEl1YpST5Hfk9BgSCqLH3KfE7h/kV8vXDAeuPGjXZUmQrGURIYN5tInZKAnReTqapTydqhYj62/H6FGQLNr3/9nmiLqiLS5OS4SLwKWAlMzLtSEiElrH/7t38TgPyrv/orAeJ/+qd/gtvtwU9+8t++Aqw//elPBVjffffHUoD9vff+Q8CJwMU5HfYlKKmNWjg1xhs3bor2SBDkPdJ8xLkQJD/66GMZ6/Lllx5bv5ia8XvvvSe5YKyS8v77vxUt9sc/fheTkxNtQUPNgYD5i1/8QoiVgkAikZRrjIwMo143TdjMu2Vww8cff4z+/r5nB6yCiea/SqmGZCqDcjOLXGEVzfIBepw6vE4PnMEZ1J1DuLsbx43VZdicDgyFwlImMEnw1DVEPF4c6+1Dj8+Lg1wWq0yVKNekVF2hXsVBPgW3zYbTw6MIuLzYSiaRzmdFw603me9aQZ/fh4ujY2jE9/DBz/5vLFz7TEyDZkpQK+nWouPYS6/gRz/5RwyMTqLaaCJVZDlLIOT2wC4F3BnpTM1IQ60JZCtllCtF+Ox2+KmRGCU0KimJDLc6g4DFjbphRaNcQ3xlHUv3l+EMh3D8/HFp7n37xqIUi2g2gJnjQ7j48jFEe/wdYcGP5ves2sZ9G/OUCOBUCoV8QaJ8WVmJe5bWn7WVVdnH1FqZCqeEZwKrFFNpNNoMm8xeaZpMxWFtXjJ28aW2ggCpdWbSaQEdCsqqk400QDeo3ZqN15UmLB1zMlkJoCJAMEKZxfRTmYyUTKTmS8Biug3nTZ6h2tz9MaZgunzIB9566y1ZNq6D+KBTKbFocW68Z9UwhMfw/jo1YwoIZmtFoFquiNVuZHhE+OXW9pYoKKqph3o2XDfSP/kHgZdrz+INqhANf+fcuAa8nmqCwLHa2QwtjVSl51BRUOZhBdJqrvxezflF87e+UMCqTMEqXFtprCrClqZSl8PM6aL5gcCqHoyE4DNVpeVf6rTdX716TbQ6ap8KWKemJsXk+Thg5UOmf/JXv/qVbOi//Mu/FMIlsNI8S401HDbDxLlx/vVf/18xTb377o+wtbUtJlRKry+//HIrQbrVVaKDu5DwWF7w6tWron1TuyXBkKBOnDgh5lfO7eOPPxHJ9aWXLsHv//1mxoeB9cMPPxaCePPN18VU3LlxeXkSJteCa/jOO+8gHk9IIjhNwNSIb968hVQqKfNeW1vH+Pgo3nzzzXZY/LcxyO/u90exrKoEHTW9VGYdS3MfoZyMY3TyHPrHzkCz+/AgnsJni8uSoB8OBJDJZ2BBEx6HF8lqFelCDiPBEMIeH/ZSCWn5NdzTh5qu4e7aivx9fmIKbocdK3v7yBWKGImEEfT5sLC9i63EAc6MjuIHE5Mob2/h/Z/9Exauf9aqcMS7Fn8EmjYLLr7zF3jnv/4DfKEexIsFXF9dgd1iwbnRCQSkGLuZm9swmkgUi5jf2kSpXMDM4CBGo70ybwFf4armm6HptChjJ53FzWWaRnW8PD2JsNuF/d0M7t/ZwMb6DnwhF156+TgGh5UmYJq+1UDsZvs8vkhnBDtqkl6f2dqN9E8w2drYlP1KmiFdE8T4NwVjVbxARbErcyPzv3nXSiNVjFtS0ooliWXgsXT/qHxwFR1PYFXRwhyf5mnOjfRJMzD9vZwvu+kwRYU0xjFGx0bbZmTyMgqxKnjpD1lzBayku06/KIGIoEaaVyl1Kl+d/I802+Z7rbQfPvdquYovr12Te2WmAed+4uSJtllWzc00h5tWM/IQzp+WM+XKUiDPZ0IrGzXyd99997HVldSxjF9hfjJ5GBUJ9TwkEK1VirXTHP+HrNOzPPaFBlYlNZKg+JAlsGdwSFpMMc90etrs26i8RrIJ2/l76oMmplGCCU2as7MzLenO7BbDwJ2f//x/iTZLjU8lgS8tmRvCNI2ek2dIDTYeT+KNN16XTcqo2+XlFVy7dh3Hjs3ilVcuS49Q1tjkfGkGGh4eahMu74eblNoiNdVbt25LvhjzzZgykM1mJA/s7NlzeP3118SkRGDNZNKgINApGXI+nD+Pp8ZKjZtAvrGxKfdLHzLvlVKtFB43DPETc6OTaGZmpnH+/AXRiulj5edLly5ITtvnn1+VgKhMJiWAS8lZ5Zs9vc2sgMUMMxJw1QxUC3Gs3bqC9PYa+qbPoG/mJSTqTXzC/pelgoBlMptBuVbExfEJ9Id6cXtzG9dWzSovDt2KAZ8P59nhx+vD9fUlrMf3cXxgDEGvF3c3V1Gkv3loDGM9UawkE7i9uo6w14NL42Po8/oQX1nEh//PP2Px1jUx7YpvtTVHi8eNN/7L/4E3/upvAbsLC/t7+GDuDnq9frx76gzCLqeAXNUAdnI53F5bx8PdXQS9bpnTsZ4+uC267GO6Z/mB1+DneKmEL5ZX8GB7G7OxAbw+PY2Ag0XlNZTyFWSyOQGkYIgBPmZUjVpcJQAAIABJREFULUNR5PWVSOGn9xSPeiVTYzW1yACDl1p5mdRiaQ4WE2KrjyvdPyqoSAoRtNLYGDlcKBbRbJo527xp5sOa69CUMelHJUiSPlVaiHzf0rRU83M2vGfR+nAkIkFRjCCmNieF+K1WyO+tSlCq4Au1UzPBBwIiigf8IT5WntsJrPLoWn5crhFNwBS4VaAm33lvpHFa00yLhJlGpD6TJxFYYwODkl5TrpRx7PgxWDSLRNebpZMZK6DqAe9IC7x4Io7XCKytBgJmgFIT+/t7WFxaEuXmlZdfEevdV/cY3R8stl9vB4aSh5L/UDjgOARn8qRnExh51F359ce9cMDKEoB8sSKH2lB8gNyotOsTKNheimH2BDc7Wx21Xp0+BvNBm70HKV1duXIFsdigjMFt5HA4RYOldvbb3/5OpC6aPelrjMcP5Bj6R6l5KomNG/rmTXN+NKNwk9KUSmmR5tpYbECk2oODfdy7N9eu0EIiJ90SQCcmxnFwEMf1618KmJ49e7rNBLhhCYoEY4I8f9/b2xcJlRq0z+cV4uE1eE2CI6/Fe6N2SnMwpXzOk4BLCZzXpllHmXm4sbmZKUiQKOl7oZmIEiWFCK4Liffq1c8FgPkdzUFt4vnT9+QRR1BaVgtYhUE2YdRKSO9uolGvwN8zgLojgM9XV3F/Zxuzg0NiSr29uoJevwcvTUyhXGvi8+VlrKUSyJXLCDgc+MHMNMbCETzY2satzRUMRqM4MTiKh9s7eLi3jWOxQZwfGcN+JonPVpZgtThweXIKPqsFRq2O4vYavvi3f8Xq/F3lLm2xsyZ8vf14+yf/iItvvo18A/hsZQVfrizjxOAw3pqZhs9mQ80wsJFJ48u1VWwcJGXvsXpe0OHAy2PjGA1HhEHXqLUy8EmzIF+v4cbmOr5cXEbY48Gbs8cwFg6Lhk5NluX/LFyhlg9XbxWZb7aYsiitHQB7xIfw1A5TxQ9U0RXVL5iVl7hH+bvKzVSaDkGQLeOYgsP7VqZergXNtirnnDeh+g2TDuh7JBgqN5KZlmNt0wn5jmqgrnJhVdSychWxeD2vaQJ5U/jK8RMnRIAR7TuTkev8KT5WBjAqLVI1cCe48/4pgNBnSj5EoYBApmlmmpGmkVbMh03A5L1+ee1LDA+PyBpubbHCVQ+CwRBsDpsILLSQ0PecTmeRSKXhY/zJ6irOnT0vsSgClMzlzuckyIw80ew4VENfD5vReyRtSQkolUpZin5QiKFwwgBKAjR93gwYJLCub6xLrAd5etcU/IRITUWqMTVGtUtSi00io8ak8lkpCSpfA9tqqahgbhRVIUn4SYup0FlPE0q9bkiLKY5LwqEGSEKjT0FJqhLoID0PH/UhVbfM86jRMYWlVDLNUjQVmeYkb7v2KI/nZuYcSQgUCsjvaL7huKmUKfkSiDubqpNYCGrc/NxsTJ0R7UbGOpB1Ye1P3hZBcWhoUH7jvfFvEpmKEuT4BGO+qxqpXD8GNfFYxYSU30Z1ylABHpy76vvKc1QHkCf0+B8zbKcpWEJ4W2ZXQz4TMMhIEvkyrjy8D0YpXZyYQrVWx+2NDThtVvSygUIyiUyphFAgiN1UWq5zamgQTIW/t7mBbKWEU8MjErRE7bHcrGM2FkPY6cLa3i7WUwmM9PZjPNqDfD4Dv8OF6uYqPvvf/4KdlZVWeBC1VqYGNTEwOYMf/d1/x+yFS9jLFfGb+XlsZ3N4fXYWZwf7oTWbWE9n8MXyMrbSCfSyzaCP/S2zEnF8emQUA+EoUqyKxebe1L7cbtFWP196KNG/r03NYjwSRb5Sxn4+J4UUAm4vHLpFEiXC9BsyX7oNpJrZVeU5B1buRe5X0gSFQQqJrHjEAD3uRZVrTfpQPj0JvrFYpBIaA4z4cjnN4iakTxXdSxoUIKhW2z5Z5bvkOep6Ko9cFT8gX1DdYsiH1BicpyrSwmtRUB0ZHRVLGr/n76RnAscforEKWLMc4tycCPaKL3JM/iftcm60ptntDmmVR8mK7I5uKi+76Gi09rSC17Sm9I+9vzAvZVgj4ah0vUmmUjIOU5g0NGRfNuosFlMTUzxTnu7duSMR2g6mELYKZbDgBAX+3p6oREnv7e4J7/S43BLfQmCldaVRq6FUrSAajcCq62JldDj5TM22fHwO/N/Zv/pFSr15YTRWBaJqIz0u50pxXyXFmUrpo0INhx/MN/32bQDROZ/OY7/u4Ss/QeccOwFZzfWRP8FshXb4Hg4f97jxHjf3zusfZYMe9mt0/v24z53z/La1+25+PwSsMugj36PRMnEWShVsJONweVwYDATF4rCVySIpDaArqBt1DERC6AmEsJVMIZHLwWO3we10oFCro1Apw8NiG9QKybyMhgQxua12Ae9MpSiAzpQdt92OWCiMleuf44Of/V9I7+yAmqFqzkZ2NnH6HN75u/+OodkTWEwk8Kt7dwUg/uLUacT8Pmym0/hiZRmbiSQGeiKI+P2oFaqIut0YiLCHrgXb6QzW4wfieyfH1G1WZMtVFEpFnBsbxVRPLw6YZ5zYF3Ala7RaHRJ8FnE5cWliEgMB9up91KNMU4U2ns9sm3buNwFJWVlUbioL9DP9Swms3J8EWR4n3Yd0TQDM6XC2KgiZfVd5jApmUpGrBE6Vu8rvFNCqFBGV16kClwgaFHYpIKuuUKoeLs8hIPP/mbNnpK4395+qtc25dXaFOgpd8N54PoViFXHM86ghKoFYzOZpUyOmlG3qEJocEwr6AV0Bq+kGMIOOUnB7WCmJJnWLaKepRAKFQtnUbDWz3jiB0G6zCpAmDhIolYtoin/fgJtFU0Jh2EXL5chmvmupRO002RZsxA/uJzib/ab5YiMDxnMwUpvPhSDb12sGn71o2qrwQoNG8e/J6491ch8V9DqX6Y8Fqj8FCL/u/h73/ePu6btYHyXQPH0gfay40IZTM9znUZE+wYmmqYkZGg2iGiyG6TJqaECiUESxWkPA7YLXYUOpWkWhUoNF18RHxpxIjldsNJCrlOG32xF2u2W8OjuhMFiGub/Ucuo1uK02RH1+eK06rv/21/jgX/8Z+WSyNSOjNQ8NJ19+De/8/f+Ab2AY1zfW8cnSQwxHo3hjagalckXM0jvpJMb7+tATCuHh9hZyuQJenphCT8iPexvrWNndk/Z307EhZGpVXFtdEdA8NTSCib4+bCXiWNzZgtfpwLHBQeiaRQKkqJFfGB3D27OziNIvJmbhVnvtFwBYlfmUgKmAUaxEyZS4JQhyqooawYJMmSBHKxWP59+dDSWUgKmAtHNPq4hUVcVNAamZpmNWZ1ImY86Bc+M51KY5D16PwE+QoEVncHionZojJQ1bOeN0u3RmN3wbK/5DaLiDGtrDNpv1linYtMw1jBKa9QoYMt4E/5sFIAiKcs9Wm3RNasLe8g7TItTaMzQrt1O2TBihSZib3Yw4Nv25Ir6RFluir4m6ZiU7s3KaeS1Z/9ZMFSj9Iff7bWv3NH//XgHr01y47rWerxV41LJbFT+g+VVF5NDHRJDVYOhAulLGvc1NVGp1HB+IweVwYG5nU7SbE7EhFk3F7bVlWHULXG4fdjJpOHXg/MgIIh4/drNZLMf3UCiX4bDZkZccxiZODQ1j0OPCtV//Gz7595+jlM+bDcXF9ECpX8fZN94WU7AeCOPDhw9wf38XZ0bH0Ovz4+7qGvbSGcwODWK0J4qF7S3M72xioncAo5EerB7siaY6EYniMtt1OV34fGVZqkGxatRMfwxb8QSW2a4wEsYrU1OIen24vbmBTxbvI+Dy4I3Z45jt6YVTMT1ZohZTe6TAPl8Pt1UEgcEt/M/oVuXSsFltZvenzU0pFEFhgeZLalcEPppn6WKhhketid+rBuEcgyBHkyVBlwX7CYgcn2DLqF7meEqgVCuCmOBJvyDN0ozj4LF09ajAIeXnVW0gqcUyPoHtHZU2zMVVjTYYK/KHAOs3P5ivPkDZd61UL9H6UIFRT6NRPkCznpf/9dIe6kzdovvEwpQlk2403YGm7gScEVjc/dBtA7DbeqDrZrMAcbW0JtOmM0Ili6qgZS8iyLIUbKMOMAeYgi01UDZGlvzh1t7jB0q8HLNFswKsz6n15CjE0QXWo6xS95gXYAUeY3gRydp8KYLNNaq4s7mJu+vrGIhEcHp4GLvplFRUGgiGMNY3gKW9Xazs7SAWDsPudGF1fw/9Hq9EEedKZSxsbcFoNjDW1yt5qPc2NuF3OfHmsVn4KmV89L9/iusfvY9GtSbGMAmvIqhrOk6/8UMxBdc8fvzH/D3sFQqYig0ik8tiP5nEscEhnBwewUY8js8e3ofP68bxwSFsHSTxYG8X4709+OHMrAQo3dnaxpWHD+CwWXFmbBzJQh63VpYlR/eHs8cxEAxi8eAAHz68j3K1gtemZnC8f0D8x3bdIpo5lRMy4Ec+1uePmyn3D8GKgEZwpFlTVQZirjFbnTFSnQBLoGJZQwIuNUi+0wfLcQi01Fol97KV/8nOLXJ8tSq+2Ug0KiDIIBxqnwRXapii9ep6u2VisVQSnyHBleMRvAn8NMnyfF6bQYP0Q9LPLbWKW/WIaTqWa0UiX4m9+GMIzXQZmSD6SIPkV9QeG4BRRqO8i3phAbXMPWmZaBS30DRy5rV1HVa7S2pk6xY7yg07EmUXdnJ27BZdKOk+OH1TmBp7CcdGp+GxM+HL3DdgoQyazysVVNIZGPkCmsUCGvkimvUaNP5GSwIL+RswfbZeN5p2BxoEVIcLNp8fmtsJu98Ht9cLXfKJpSuAzM20qrxYONsF1j9mJ3fPeQ5X4FEuZruikBRnIP9kSgpQh4GH8X18tvhQ8p1PjY+jVC7h7soyPE43ZkfGBGSXtrcw1tuP3mAA85tr4he7ND4ljPna0qJI6xcnJuGyW3FzdQWFcg2nR8cxFg7g4MEcPv35z7C2cE+0AF5XVTQmI5m+eFk01nowgvfm7uGgVBLN06hWpBLUxfFxVFida/4eDnI5vDJ7XBjYRwvzIu3/+MRJHOvvx1oijo8fPEQyW8AlFjMJ+PHxgwXkSiW8ffw4TvcPYj+XxYeLD8Vfe2FkDJcnxiSVIpXPoS8QEtO1BMYrYO3QXp+nB6zMgfR3EiAJUgw2Y7UkAhgLQzDalRoqgZUAxkhT+jYZuMfUNZ5HoFM1tqVkHju8sAtVy29JJk7gpdbJMQiSEvDEesAOh1l4oV4Xy4YUZEinJUiIRSaoefJcXocgS02V/wU4ReM1RTzRhBm4VCqKD1FVSjtS3IOAZ8vFoUTGlmpntk/kH3o7PUanabeeRC13D9W9D1De+wBaYRW2ZgOaxQrd7YfV3QuLnS4Ouj9s2C85MJfw4eq2GzfWgfktA9myFS6rE6+emcT/+T/+GhdH+kywzOVR2f3/27uyHjmu83pq7b1numdfSQ5JiaRDx6KjADIcIYSCIA+BHeQhT/kL/gcB8hgg/yBA8hjAsI3YSIBEQALFsiTLSRxJseChhhyRnIXkrD29zPTeVcH5bt3qmhkuImkOe+hqoEF2T3UtX926537bOZvwtrfQ2txA5c4Kehu7wO4umhub6HXa8CwTXRNoG0CTJ59KwB0eRc9JoE21nFwemelpGMVhFGZnMTY/jcxQFgaLzljrwFYdPsMRD3mQxuajziUG1tNwl+JzfEYLRBiFfENaUj5eXsLaXgmXZs8g67r49PYyWl0P185TcKGDxdUVTBSKeGNhQfKbN9bXcGVuHhPDBWnT2aiUcWl2HvMjo7ixdherpRIuz53FLPVry9tY+eV/4dbP3ke9tANpX6UPIWE4X1boo/PncP27f4HMxUv491tf4MutTRSSGfzu3Bn83sJZFJNJLG1s4L2lL5BNpfCti69hfWcLH926ieniKN5+/TJM38Ov1lfw+fo9zBZG8Aevv47NShUfLS9LPy37V9OmjV+treKz+2so5LK4fvGy5FyXN+9Lrvl35s4ILaMOnEuBy4C7BRqU6O0RiPI5UuAlBFQJdPQuGdrVuU+GetlFoLcn0DKnSc+T2xJUCcoMA3cCb1L+3+mEGqdawYnH0xXBDj196QAo4+7qqhQ4EVQ1XzY9aqEXlRYTVX3MxQE9Z31uBFTNbPRVQFX5pEEek9SXivFfPRekxZQbyXHGv7Aqvg00H6C98z4aaz8Cyv8DC/uwrQzs9AQsvpMj6PksROrBQx6b7Qn84Bdt/NP/OVgsZ9H0cvDgwENHxtyY4+F7f/I1fO+dr6Fz80tUb3yB6ueL8FZW0atUwDpzy1Pi8H7SQTeXQm9sBM18DtbQEDosGBvOojh3Fk4mJyFhAq/0Ust6gKu8nqpcti246RRGZmaCXO0RAeFnnBFO6mcxsJ6UpePjnKwFgvCYYhXipGOi0elg8f4atg9qGMnlpf3kQXkPvmlJLvJgvyZAeHFmDqPCqLSO1d0d2ZbtOZu1MtrUA83kpCp4Z7+GereDsdwQkvCws7yELz/8ANu3luD1WvCE5Ut5y9JjSxGVVBbX3v4jXL7+Dn69X8Hy5iZeH5vGm+cuoJglOUQPa6UKPllZBRnfJwvD4mHeL5WQT6UxVyzCpKA2tUgr+8LzPFfkNvu4V64i49qYKQzD9A00u55wHJOo5CzDm23VbrIwOYWp/DBEH6afhlbT9OBFgtXtI2gE7TH0+FgsJCQQiYS0kTBES4AjKOrWGQKZVr1i2JbepEjEMZ/aaCDhJgJFG18qxHnp9D61zCKPy33ontWwQpjeFADuU/Pm8t8oaT29Y+ZV+dIFUMLLG/TbElR1bvWrAmuY1xAsVQQpqmhPRpkqBJK4cB1e6y7am++icfeHsA4WYVsGzOQI7Ows7PQkPDMt/c2eZ8EzC/Bz38BG7wL+9gfL+Mef7+LAygR5T+67JZzXU60m/nzCx1/OOnA+/zXaa2tSce46SSSEWN9H17XgjY8iefUKnMvnYU9NwCgWUJiahCXkJ8FLr+gCjux+jURYthS5XOWFB/VNJzuPPOPRYmB9RsPFPxtwCxwDVgM9MvNQ/LlF1REgQ75Zz8dBsyXtAw4F3Ckq7zpwLAONdhflRkP+xlYaTp7NQFIsyXybbaNB3tf9KkrrK7jx4YdY+exTtJpVlbsUbzXg9QkAvuebGJ6cwRt/+A6mv34VfjKNsXwRxQz7nJUX0ur5KB00JC8qWMemeYYRuz2p8ciSID2ZRI0cteyX9nviGbEgpNdlXhdIuUlkk2k0Oi2U9mss/0fSTWCIiiHJpCL7V85O4FVHJrwBvLXR6lChHWw2JaTKvCsvgeBKfl6qFpGUgDlw3gHRYfVIjsCWI1tC4QRe7oO6yQQ99pyTxpDH4D3VxP3a09TC25qQXhNGaDk6ngB7Rl3K/AV5W95H5gr54iKAL61kxVDxs7SR6FSq6kNVLTP9WnhVNGR4Tfj1m2g/+Ana934MNJYVkX5qEm7uPIxEEb7poOc56PopGO4U7OFvwspfRdscx8c3t/BX//BTfLxcBmWILZKL+D7G0MHbjTKud+7jQnMHQ00PSYrAJ20Yri194t2EA/PCWQxdfwvDb34D7gRpM1WOVDnYES87yJsGT0kYvo4OPRX17q/0BnTN99CnJQbWAZxE4lP6DVhAV/JHQ2YK6vrP+REHTYlvcSrQZBP9NgDOCSEnsbQpdNFpt9CoVbG6vITPPvgA64uL6LQO0LMUs40lHoSWoVMFQooowkZufAJXvvkmLl27huLkNNxUVk2AQmwRvJmDIsGJJgkLWhjU6j6oNA7P+fC0o4pLmHdTWrISJpT2CB1SDHwExZQSRhVP0+RF709kyep1tJotNOt1yXvycujBsk+SbD60ay6XF2+VoMpwrCbep0dK7tutjQ02fSiB8nY7BEIeg14vc6hae5mLKdIZkgeY94qUhroKmKxs9GQ1OQxzrARqrdzyNGQQR58CLTghoC0rIhbE8RPHWxfw9+HVb6G9/hN07/0IVncdsBMwUxNwswuwnAn4sKVmt2uk4SUvwCm8BSt3CZ6RZkMaKvU2/u5fP8HffP9n2G/7IG9dvuvh7V4d32lt4lxrB06niwQMpFwLdtJE1/LQzqbhXrmMqT/9Y+SvXYVBVbGgeJDnKHQU7NQxGPhVoywsNwwGne7bVwNeXX1YVBf57jcwO7zwXcTA+sJNHB/gZVggWiPMhzOYh0QfVYONAp9+mJbnSWmwbrsjLQJSEBJU9Cpu0xY6Lb6b2K+UsbW6gjtLi1i98yUa5Qqsbk926Jm61ceATyavAAiZa6UH4PssKzFgUJh7ZARjc3OYmTuLkZFxCUUatimEFulsDqaTEUB0XAvpTBaJdFb2KXDJJK5um5H8GgFZOQZybYHEWfCXMNerWjACQD1yc04TsOpTp5eoiRuO9pdrYgct70YgZUiWYMkXSf23AmDltsrrbYunpNtxCKhsqaGnyQKydpfaq34oqybjJlDN0dqoskCj4k5EBef5nwPe1R4Mj6QJRCuVXpDvervwqv+N5tqP4e3+BwxvG6adhp2YhZM+B7gFeCLfYKNnjwKp83BGfh9IXgR8xcIlPdrw8PmdB/jrv/83/Ocnt+H2Ovh6Zx9/1t3HxXoZiW6be0Da8ZBI2ugkbGCkgNy1NzDz3e8gfek8vID0QY11HRV5TA4/XNfpHLJC0TDvrw13igZnDKzPP9rjPQygBTSw6odTrewViOrlsiegpDmaFJlErbKH9Tu3UdrYQKfThDTUd330Wm1UqyVU9pQmaKVUQpN5Pr8bzhgyFQTLbgV9aiYQaA0mBZF/JVMNPwcuMllrFMk5yfVtpPM5jM/Oojg9Azc9BMtykB/OYf78AmbOnJPP4bo/dF65COiDZeAsh9caRHy1XMHh3tXo/TtFk1f0tB/FzhMFWh1CJrhyGJA4v1atYrdUQv3gQLxcgqgwGhEYg0ImAiy/LxQL0pYjsnOWJW0/yYQbcb2Oq1Q9LZHMox+lfu5RoiBygl0Zf357HZ3y+2iv/RB+7VPYRgumPQwzNSPeqmHk0TOS8KwMPGcaVu4KnPwVwJmG71NmUxUG6dHa7HTx018u4fv//B7qd1Zwdb+C8wd7SDfqcL0u0q4vhXBWNgfjzBxGvv0WJr/9LTjjE2pRGYxOPeb1EJVTDg6kw9pH4yx9DzXyl1M4JmNgHUBQiE/p+S0QBdaQ4CXYrfL2gkrKCPxxhqxVdnFrcRF3b95Efb8ifXqtShXb9++hWtkRT5YAaAqpvQTjBEzpgbLvThPdK29XgbXKFfkyUSdTaTipNHyTBTCmUr8hM5TUnhgwTRtDxTHMk1v2tUvIFceFOYk7SZADN6v0RjVQ6jV+6INKKXJw9Yc3CsgC+jG1Q2G2U+gVPO0o0flPhm3J1sSqXhYxkQiCIXhW+7LHle08NB3vF8O6mkaQDErUUyU1oVaFihYeHS1Cehyj29Ode6SgJ/AAPfRgelWVT916F63td2E3VoRr10oUYblTMNxx9MwsenYWfmIcZmoeduo1WKkFwMgGfMHB2ivQZw1BkJKFu3vYWLoNPNiEv7uJbq3EILK0pmWGR+FOTCL92gVk5hWpivptkPIIh5layur3UVHCEDOPIe0pRNPITY2B9elGeLz1K22BAKZIWdhuSR8euh1s3L2DT3/xc9xeWkSjVpNCoXQqJULp9VpVPB/TdZHMpEVXtVGn2lJd0qPS/kD2GQKoaSCdy2NschoTM/PIFUdhOS5sx4WTSgmZuWnZEuoliI5OTCA/VIDBKpLIS7VWDGwB70COkGjxEz3SzY0NrK6sind6IAxZrG51JC/LvK3mDq5Uq3Lv6KWy0pce67mFc6G498lcbBBTDWqAJcLhV+DV/hetzX9Bb/cj2F4Vjj0Ewx0TEIUzKm/DmYSRmhZQNRMTMCwqabGWV70YtXl4UiC60vKoho5euyEhcIvpCjcFmIfH5cnY4nQcJQbW03Gf4rM8KQuQVELyk3q68dBpNlArl7C3tY1atSIFLsmEgzu3b+E2mY/cBM4sLIg02PaDB7h14wYqeyUhB8iKtN8DVMt7sk/HTaAwNo6R8UnxXBPZPMampjE1O4vhkVE4nLACzla5ZJ0cDqs5gphdDKxPNSKiwBr1XHe2d0RZhWFghnzpkfI+CQE/eaBJctDtyXekQqSqC2XoGDU4yZdw8GreXa+L9sFN1Hfeg9m8KSy+pp2HkRyFSVC1xwCnCNMtwuD3FrVnKexuCk82oywmGZm46PMZY3nEIi3CXNZvwwoSHPKcqBYoVZoUv6IWiIE1Hg+xBUILBAHVI3FkNfHo7Gw/LMeqYL5lUqYqCEn7azXs04vtdkU+i8VItWpZKPdUy4eFBAE1lZFQIz1a23ZgOZaw4QiFWzDR6Wpe+axVmiJ/PN3BssEYdmRSotB3h21KplK90dKIui+WYWIupijTyKjDyb/6wdR+qLYBeHtSwQ64QdmtAxgJwGAtL9MFzC+olhwSL0itu8/vfSljUq9APu5hFxW2x/TDuYr7Otg4NEUMrEfNFwPryT8l8REH1gL9NnV9ijJ3BJXDuhijXyQUnWQDT1fPObrSUU9Ch5azwQedVwqKm9THaGju+CQu28Sh4IEdQS/mxDScSqNNpAiPUBkpkAsrcIMBEoSOFR+T+q0ePv38+qOZF2REUxQ9rIRT+w1JV0JPNwbWGFhfzMiP9/qKWEBD68Po/Q4r6OgJLag2Dlf3QYxWVSwdtoqKMUf90VC67dCG/N0xTFVfxMD6AgZadPHzMhzSJ15SFFgjbEu+0jJVLqSSc1Ovw15oXxHwMEA/Sdz+UMHRERuFLWTh8Z54Eb9VG8Qe62/V7Y4v9okWODaBHP7Fw3zIY5Gx6E8EJI+6rf29HGqSOTbBH5/xBx4DnmjgAdxg4I3aB0RlvaDITurS+9iqADTYVtZ3ahGnv+8HdA97r48sgzuSEokc+siYjj3Wo6M6BtYBfM7jUxosCzwWOPtuwqNKQB57MS9y34Nlxfhsns8Cx0fKw9fw/LHfAAAAkUlEQVQDURB+fL1v38X9Km76w3IaIaw/36W9gr+OgfUVvKnxJcUWiC0QWyC2wMuzQAysL8/28ZFjC8QWiC0QW+AVtEAMrK/gTY0vKbZAbIHYArEFXp4FYmB9ebaPjxxbILZAbIHYAq+gBWJgfQVvanxJsQViC8QWiC3w8iwQA+vLs3185NgCsQViC8QWeAUt8P8fBJ6EydLYLwAAAABJRU5ErkJggg==">
          <a:extLst>
            <a:ext uri="{FF2B5EF4-FFF2-40B4-BE49-F238E27FC236}">
              <a16:creationId xmlns:a16="http://schemas.microsoft.com/office/drawing/2014/main" id="{D9025803-4B87-4B16-A724-E809D73020C2}"/>
            </a:ext>
          </a:extLst>
        </xdr:cNvPr>
        <xdr:cNvSpPr>
          <a:spLocks noChangeAspect="1" noChangeArrowheads="1"/>
        </xdr:cNvSpPr>
      </xdr:nvSpPr>
      <xdr:spPr bwMode="auto">
        <a:xfrm>
          <a:off x="4229100" y="345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85726</xdr:colOff>
      <xdr:row>1</xdr:row>
      <xdr:rowOff>57150</xdr:rowOff>
    </xdr:from>
    <xdr:to>
      <xdr:col>1</xdr:col>
      <xdr:colOff>2295526</xdr:colOff>
      <xdr:row>6</xdr:row>
      <xdr:rowOff>19050</xdr:rowOff>
    </xdr:to>
    <xdr:pic>
      <xdr:nvPicPr>
        <xdr:cNvPr id="3" name="Imagen 2" descr="Logo Nuevo">
          <a:extLst>
            <a:ext uri="{FF2B5EF4-FFF2-40B4-BE49-F238E27FC236}">
              <a16:creationId xmlns:a16="http://schemas.microsoft.com/office/drawing/2014/main" id="{9BF2FA70-BB93-4569-A38D-679FD1D85C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200025"/>
          <a:ext cx="24765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17</xdr:row>
      <xdr:rowOff>0</xdr:rowOff>
    </xdr:from>
    <xdr:to>
      <xdr:col>3</xdr:col>
      <xdr:colOff>257175</xdr:colOff>
      <xdr:row>18</xdr:row>
      <xdr:rowOff>142875</xdr:rowOff>
    </xdr:to>
    <xdr:sp macro="" textlink="">
      <xdr:nvSpPr>
        <xdr:cNvPr id="2" name="AutoShape 1" descr="data:image/png;base64,iVBORw0KGgoAAAANSUhEUgAAAdYAAABECAYAAAA8wxSmAAAgAElEQVR4Xuy9B5cc15Um+EWk97ZclvfwniApOlGkps309Iy2+3SfmX+x/2nO9vZpqXc10y2txBYp0YAkCMKjqgCU9ya9t5F7vhv5EskSSJYkwlGZODiZlRnx4sWLd+93/dUMw2ii++quQHcFXsAV0AA8Il/51PqKb91XdwW6K/BsVkDrAuuzWfjuVbsr8N2uQLMDYomvXWj9bte3O1p3BY6+Al1gPfpadY/srsDzswJKUdX4ofVHk2DaAtQurj4/z6o7kz+7FegC65/dI+/e8Iu/Ak2gSQ21iaYAq/nSoAPQIV91gfXFf8zdO3hhV6ALrC/so+tO/M91BZowAPlP9CSYaqbS2lVW/1y3RPe+n7MV6ALrc/ZAutPprsC3rYDpTW1CazaApiHaKzQd0G38tqW9ftso3d+7K9BdgSe1Al1gfVIr2x33e7YCypfZ4cdUdyjaogoeMsOG2uDXtsm2naJfsdOa3yrtU4UcmWZeZeB9ZOp9tKRGvYhKYRPV4gaa9RwsNjdcwWlYnUNowmaag9sq7DfM/Xv2lLq3012B52EFusD6PDyF7hxegBUg+Cmwo/nVBE9+o0vQENDUHplnFbCaptqWhmkezQNNyGuDccuS+5XvqYlqgKaZb1RKzYuaUNwoIh+/heT6r1DPzsNqtcLdcx6Bwf8Eh38W0JxqUPNkOdecd9f/+gJst+4UX+gV6ALrC/34upN/MitwOLW75bxkwJCAYWf+qNJgaZrlLwRC0+cpcEpQbMGwiicyg4saJkoK2Okm+B0OOuqM8u280aYhIG7U0sjvfILs2r+jXliBbnXCFb0I/8g7sPunoVkC0DRHB0Cb99VNxXkyu6Y7ancF1Ap0gbW7F7or8Hsr0JHCIrDY+k9fJtFPcFXBpAm2hsCt3tZe1ZA8zIRiE2xNTVVpuxzPaCuQAsod11Maqtbk961LilZsmEpo00C9soXM5m+Q2/gPNKu7gNUH3Xccnr43EOh/BVZHuBUtrDRqFT3cfezdFeiuwJNagS6wPqmV7Y77gq8AAcxEQcFTQqMgnQlsRlNDvamhXK+DsOqyWmHVm2g2GwKimqHLf1gspvVXeU0lTYbI2tIbdcM0FstFVJTvI7uvCaCPgNVMr3kEv2jmUU3fQ2r1F8gn7sFiC8MdOgN/7A3Yg8egWR0yvqkZt2zKL7gt2FwrWskf5RTJd5KF9Mg/LZ87juXxTcP8TrfosFgsX/n9cRtWnS9P3jDQaDTkuhZNb12r9Ww5pi5PHrquP/KQa9w3h+Z56EKdv7/gRNOdvuIa3cpL3b3QXYHOFfj9JFACZ8NooNaoQtcBq8WGYh2Y24pjfm0LQY8bZ8Z74EAcqdwegt4B2JI2ZNeScLhcCAz2wDsQRtGqYz9fRjZfhk3T0Ot3I+jUYeQOkI1vQbfaEegbgdUVkChfU4NV2jB9uS1IJUDwn1FBJbuKQnwOjcoB7C43XP4RWD0j0O29aOou6FqzpUXr7ZzX74MpmIBHoON7vVZDrV5HpVJBo1aXzw6HHXa7HeVyBeVSSQCRgCfg2mzC6XIiGArB6XTK398Gbhx7f38f9RrHdqBRr6Ner8vGUQBusVpgt9nh9njav7ncLrku50MBiZ8PyzVHuX6XRl+sFehqrC/W8+rO9omuQGdkr2YyR2onlibi2S0s7tyBxWrFWN9JFCse/PLGAu7v7ODkSD9m+oFk/AtUamWcGfshGvNVPPz/rkKvG4hMDGH0jQtIR0O4dZBHodrEYMCBUzE33LlVbFx9D/tri+ifPoNjb/4tXP5BlJIFFDM52ANueCJ+kGlT+SpU6ijWarDbbXBZDdQLG6hXknC6orA5QtAsVhg6mTgjg00IFZdvR8GIFw1YCTyNegOG0UClXEG1WhUQzeXz0DUNhUJBgLFUKsFi0WG1WAVcectt8CUQNhoIh8MYGhqSY42mgcGhIRPsHvMyWqBNUM7n8yiXy3C73Njc2MD+wQGsFgssrXN5HY5DMGcgGedstdlkvxD4vV4vbDYb/AE/dN0Ct9stAMvfOU739f1agS6wfr+eZ/duvmkFxIKo/KSdflPT1NuO0tU0xFMF3Lm/AZfDgRNTfciUV/Hp/C9RqZVwceoNBN2juLO2i1S1iclYP9y2DDYP7kG3eDDRcx7aZhUr732O+MIKNAsw8oOz8Lx8Dut1DelkEWO9PhwfdCK3eAWbN96DzQIMnXsLkclXkV4rYuPzeeQSCfSdmcLo62dRd9vRaBio1oHV/QxS5TqCbgciniaiXhsCTg903WToEkGsIopNnUruTQUHq2AqU3NqmYjVurR9vM9uKxGkatWaCDalUhH5XF7ui2BK7VPey2VUymUBr2qtJgBLwCWo0cRbLBYF6GrUZms1+Y4A6Q8EMDk5iUg0gnKlIoDH43gtgrdoo0YDpWJJQM8mAk0T6VRarpNOprC1uSGf+aLmSjDlnAnuDqdTvuf1BFh10+TMZ0fQpzbrcrlgdzhkrh6vRx5PJBIRKwS/IwArTVh25jeYko/627N7mn+eV+4C65/nc/+e33Vn8JF5qx1eyZaBtVVIoVVgodEAioUKdIsGl8eJm/Pr+F+/uYWI14O//dEZhHubWNy7gWJxH70OGxzVLMp1Dc7oOTgDg6jUq9hIFLCRou/VBW+jiUAmB/fBPhoHO/DHQoj94CI2CgZufLYIuw5cvDCIHu8BslufoVlNw9M7hXp9AisfbmL3+iI0mwWDb12E5fwx3M+mYLNoODU6jKZmw53NNPYzFTitVgwEnejz2RD1WtHr98BtpVPXBNN2HLD4Ghutv3UWPmwJE0pbe7a5rgQvAiA1Q4IiwZNAyf/FQsH0nxqGaJ28N2qTBj8DohEqUNUsFgFJAi1BTvyihoFSsShaqs/nE/Ds7e1FMBSEx+sVjZeaMAHP0zLjdoJ3Kp1CtVIVIM9ksqhUygKYPN7v9wvwCTAbhoAxr02NmfO122xyHI/hXAiympiDNQFRpd16/X7RyAn0NE8HAgEB7E5g7fT3KgLuAuvzycq6wPp8PpfurP6kFehMlzH9kQKuLZVNtDmBV74MNOsG1hb3cPfmIjxeG85cHEG+VsTNe9sI2DwI1qqopBIIDwfh66+hlr8uAUMO/wgQvYSVYknMs37fSSRLfdhO16A36xj32THUSCI3fwWl9D76p45Bj4zi1nwGe3sFnD0XxERsC9XkZ6iXk5J/Wi2fxeKnaWS29zFwfBSBC8dwp1zHl+u76Al68Rdnj2G4vxdzu1lcX0khWWjAYQG8jibGo16cG41gwGODVSKHiUZm+k/DqOIgs4N0IY5QsAcRXwxWFpJorXNrhVp/P940+ic9km85Wcy9jUbbzEuQpVZKkOXnerUmAEVgIogqH6v6LLWTOQa13Raw0tzK4xOJhAlsLSDmvRLAfH6/AGON4F0syrHUFnkd/s7z+D19q8lkUoCZoOd2OuVYAigBkkBJgOY8+eJ1Cd7Urjk/ArzP65VjTZMxA5pMLVkJBKFIWICU53EOyqTcuWydwKruvxNY1WcJnjqC3/hJPs8/97G7wPrnvgO+7/ffSg81RX8FuK3Cf63cl0K+giu/vYPrny0i2uvGufNWBJzraFQr8AWnkd2yYu2zNXgjAYy/2gerawvVchzOyBQODB1X1z9HqhDHZP9F9AZewfqWFQepMgbDbkz4yqgu/Q7xuU9g1Brwj51EcPaHsPgG4bHtQc/9B6qpO4A9DEvgJTgDr6KadyCRXkdGj6Phd2En78J+yoKpwUEcG+lHIlfG3E4OiWIDNrsNVk0X36tFa2IoaMfJWACjYS88Fk0CnqAZqKOO7eQq7q58Klr5yfFX0B8cAyHYNI+bkawm0D4bYBXhpwWQCjgItqaPtS5gJBoe/7WigKnlmedBTLhVBiuVywJ8BDFqnru7u9A1XYCb90qtV5mWeZyArM8noKnAm+BE7Zngx/G2t7flM4+VqGBqnlwpi0XO4/HUMqnxKnCs1qpyLQFKm/0rQUv0c/OeKATQf85zZMxDUcSP01gJxhsbGwK+Ckz5znnwfvv6+mSduq9ntwJdYH12a9+98hNbAZVyofJHOyJ3JKCljkalAKNWAR2gtaYVt26uYf7OJoYGo5idacJe+wKN/DJ0Zx9srvNILddRKhQweG4Sth4ftjJllJsuNLQEHux8gM3EAwyHJzAWfANz81Zcn0sIo5zod+BcrIa+xgqK8U3AHUHv2behR8dQK+zAVV5AvXSA7bQLKwc+2H2DGJ/wI1u8g6W9G7A6vRjuu4AB3xj8dhssdi+WExY83Csg4HdhqtcHh1XHQa6C7VQRhVIZXruG0agXo1EfQk47LMx91TSkige4sfw+1ndvY6TvOM5MvIOIJwatyVxaZRoWVv5clWciQCoTsdIGCRwEExV4pACZx1Iz5W/0a9JHm4gnUCqXRaPUNaBarYn2mclkTI3S4UA0GhVgVIDMdzm+5X89ODgQYFVmXc6DYMx3pRk7nPSb2iSVp1NIUPOUubUimTl2sVBErV6Tayu/6uM01MMRy9lsFrdu3cLp06fbUc48hqC6urqKM2fOCMh2X89uBbrA+uzWvnvlJ7oCj7RTYXLtekMaitkEtuevIrV+H4ahwds/Cmd0CokkUCzW4LBVodU34LTsI9ITgj80jL35h9hbnEffifOoDV3AzaQVpVoTx2M6YNzHg82r8DuDODb4FuIJP67c3MbWTgZOi4GXZn14abwEt54EnEPYNvpwfSsNrVHDhdEoKvkKPvh8Aw/W8/D7bLh82QubawFre7cQCfbiXOwkYhYD9WIatuApwHMO2zsHqGd3EbCUJcDGHh2GNTSMdBlIF0pSoL/f70aP3w2L1kCxkkeuksRa4jbm1j6WohEE1tMjr8FlNQNozFzdjoIYT/T5HH1wghFNsjTNUnukpkbNUOWL0o9Jk65SudtARC2WEb2FPAhGElBksZg+1UoFqVSqHWXM2RAoCZwqwpffEfB4fDqdlvN5XUYW83r8LH5SGwOOHmmkygyrwJ6aK8+n8MLjGTTFMZkL6/V50dPT87WRyYdXiWNSILh58ybefPPNtsaqvr979y4uXbok99F9PbsV6ALrs1v77pWf5Aq0TIVUvioNA9v7aSyv7aFSqWEo4oS/uYPywSqy+Srs0SEMTZ9FqWjD3TvL2FjbQaNaQn+fC2cuTiHiARbf/yl27n6C8NRZ6Kf+GmvOCeh2By4M+RF2FpHKrKJhaKhp/djNWLCToEbcQI/bjkFfCf7GdWjVLTR8Z/DZfhBXlnYRC/nw1vFpxDdy+Pf3HyKZLuHkTBhvvdkPo/kA+8kljAzEENOraO7fga5Z4B/5EWD0Y/WLj5FYnUOjVoYnOoypV/8GA8dfRkOzoNxgaokBi6bBLibBGtL5Peym1rCZuo/VxF2Uqjn0+IYxHjmFfv8kBqLj8Lr8jzTXJ/ls/oixCZAER4IrgY+AR7AlOPp9fszOzkquqKqzQY00l8sJkPE4vgiI1E6peUrEcZH5rXXUanXkczkZX5meO/2lqWTS1FbdbhkvHAohNjQoPlpT8yxItK+pJTcE1CTdxmKVv/f39/DgwQN4PV6EI2GZP4OvqOlSW+006X7T0igfK4H1ypUrmJmZkcN5Xd4bX11g/SM21xM4pQusT2BRu0M+nRV4FHBjOlLNggqtnM1W8aJSzcCXd1bx8bUlbOymEfDZ8PpLMcyMarA0G7i/XcJauobRWAwnYkNolitY21pBIrMPm13DYCyCAa8XB19+grVrH8A/OIH+V/8bksFpbKXLiLkdGLJkkFu/JsUJM/5ZLBTdSFU0MdGOhpw406vBlryKSnYL1v7zmMv6sJnIYSxqx7i/jp2NBG7MV2B1RXHmzBgGY17EdxZhVHMYHxuEtbaFfPw2arqOhn0I5Z0iUndvwSgV4XAHYXP2w2obRtPqhSPgQXg0htBQL+weFj+QbE5U6kVkSnFspu/j/tYNxNPbsGo29PpGcGzoMiZjZ+C2e1vRxF81nT+dp2lepdOkS42009RLcKP2yVQcapxrq2sSqUtwYm4qzd0EU6/Hg2LJDDqyWKxwOh3weX0IRyOwO+xmZaxWoQhWYiLQlcol7O/uicmZZlSCLAOWiNSFYrHtW+V8qKkODAxgIDYg+21ne8dMnfG4xbRMfyrNwTarDZpFx97eHtZWVsXA3tffj96+Pmg6o5YdcLncrVxjs3CFStt5nK+1E1ivXr2Kc+fOtX2yBGmuyeOAVZ33bUUwnuZz/r5fqwus3/cn/D2+v8PAqoJuzGIIZg3e/VQe7388h1tzW7C73RgeciAYjaNh2UbA24t0uRdzOxXYNQveOjaF8agdqzs3sJ5YhIEaBrx9mAwcg7FdQG5rE8FYDLaxWcyVbZjbKWLAacF47SHyN3+OSj6HwIW/Rmn4ZWxlm8hXKvDbgHFXA9rBPByWJoZnLiGd0ZDPZRAMZqDXbiEdX0dVn0Bg6E3UvINYO8git7uDEZ8FM5MDqBi7WNq5ir38FnS4MGAbRxBRWA0HyukyDu5vobJTQK1Yg8XjRPjYGCZfO4PIxID4kBmzVWuUkcrvYz+9iWItA80KOGxOeOxBRL2D8Lsi0PnlYzFViiM/lZ1EECC4USujdkm/J0FLRbpSAyT4pJIpLMzPw+8PIBIJC8AQDGli5Tn1Rh25bE40RoIOg44IqnXDgMNuN6N73W7RNpVGy1vk8dRC+U6tl+MRrGVHGYaYgDn+4OAgAsGgHHuwv9+OGFbpMwLchunbZh1pXieTSiMYDGJieloig5XgwHum0EBgVPcdCoXE9Nz5UgBJs/K1a9fwgx/8oK2x8nqc6+3bt3H+/Pm21swDOnNjn8pD7F4EXWDtboIXdAVaeZct36DRivBtB/7Sq6oZyKQSWJpbQCaRhr8viqavhvmDK9jOLmEydg7T/W8hXfBg9yAOb6OEkLOGUmMHVS0Nm5ZDr9MPf2MUOzfzSK7GEYr1InT+JJZtbmzm6jg+4EOsvoT45z9HZnsVsfM/QOTkeWQrddR0P9yeQTRyJSzf+FTe+7yDKG5mpVDh0KUgvD3LyCduwGqPwjv6N1iqTuLThR0YiT3MBK0YHfYhXlvF/fhNZKpxRF19GPK9inQigmSyBi8s8ORziGg1ODQDTStg7XMgNNOHSGwIXmcEFljQQAXlSgHValkCbOx2J6xWO9sGmBocawlL+sjTjwhWmqraiMrES9CiyZcA63G7YTQMicLl39QmCazMR2UULIGJZmKCsvgxW75YAg4/03/q8/vE7GulT9pul4IQBCMFmvxORdaq4hIql5bgyt8JeDT1EiD5N78noPM4vtrFHQiqrB9stcAfDKJaqSC+fyDa7tjERAvAqybwNgxkshk0G2ZwUygckkIWhzVMBay8xzt37mBkZKRNuypAisFL/f39Mg/lK6YwwPvvaqxPj9V1gfUIa91pSnmcWeXbvvs6U8zh77/pOod/U0TSmdumbuXrCFKZv77tlr/puOeHOM3IX9XQ21AdZliP1YQKSa+Jr93D6pVfori7CE9PL6yjw9i05JCrVzDkmkIfxlErW1HRm0hVCiiWMggEdAT9GrTyBlDaRbPqR37Hj/IBUKlW4R7tQ97nhTMUwompACzF+ygd7KJaLMJmy8NiSaPRKMAenEVw+F3otiFsLa9h+coNpO9uw0hXEBjtw/H/fAbhsTxy+58DsMMZeQsLBz4sbsURdtowFPLA49OwmX+A1ewimhYdA5EpuDCFTz6N4/a9XbgdDgyFXXj9fAwzE27sZ+5jK7uEut7A1OAZnBh6BXaLD03dTDWR56caALTrUKkyEubKPYtX5z4mIBDwCJ7U4qj5cV78TMCLxWICpAsLCwKq/JtgTIAj0FHb5Pk8VqWdsLIRwZAvgiBzV1VpRPGNtiJ2qcXyPI5BQOaLv/NYlZKjShdKJG6VhSxMDZeFKiS/VddNPzBLHtpsCIZDAqw7W9syBv2z21vbIgSw8hKjlxnJzGsTeJnT+rh0GbVGvBY1285IYpUCRC1bRUyruVMAOOzHfRyvUccf1XSsgrSOul8O86qj8Knnh98c9S7N47rAeoT1+jbw6vy97bs5lKD9dZuoEwwPb/Zv2+BfB4Cd13rc3L7ulhWhfN24nfN59hu+s6oQIaOBBjU2WFCuN5HOM/KzivreMnY++Rlyi5/BZrPAN30WkUtvoVr3IHlzF4X1DHSHE57ZCWQjARh6HUPOOlzlBBrlfdi8DZC9ZnJAraSjmCoim8mhUmngzEuXMD3tQmbnYzg8ETg8UZR2b6CavAtDM2Bxz6ChTQF6L7zhMcTXcnj40R0Japl45Rh6TjhRq9xCLbMM3T6CgnEM6aIXNThQqTRRr7DSUA0Vjdq2A1Z/ENk6fXJ+bK6kcOfWKvYOMrDbLHjr8ijOntWwHP8AO5l1+Bw9uDj5Nk4NvwK77jGJvd23rqP3udnNrvX7s+3VqvYf3wmUNHmKibRcEVNq/OBANDwG7RAomMtJjZVm3ng8LkBIAOwMQFKgQvMtNV2CMwGY72LgbnW/4bgEKo6lCjkQDAlUyu+rAMv0p3pkDnU2Z5A0Ht3Mn23VCyawgsUgrFYBSi7y7va2aLuhSASLDx5I4FW0p0euybkxOIrvrCd82AzcqdUfpu+vo8VO4Dv8+XF853HA+k3geVRgfRz/VNfq5EXfpsAcgVU/N4d0gfWIj0KCJdbWJDSeRPq4wt1kAjs7ZiADzS8kShKgypfjuTQ1dQIXjxefEEugNZtCZJS6FVNRG5DjUeLm95R0Sbg8R0mqPI6RgSRISvpS1q1VIJzj0oTFedFcplpfKWKlFK2iCvk756PSDngPvCaZhgqs4Lg8R5Vde1Yg2/b6yQcDda2JnWwRd9Z3sLyfQK1WxfGQC4OFVaTvfYD87ga8Q7OYefcf0NRDWLl2D418AcGhGFzDY8hYLSjsLUFbu4XGwQqsHhd6z11C0mFgcfcBCqU8bHU7bCUXGlkNkZ4BjIyHEbDtw+32olqroLR7DTYjA2dgCNWyD1t3lpDdj6Nn5hIi028hnbVic3MDPaN+DA1VUEnfQqVQwV4ugoZzCv0D00js57Ewt45Cvg6LrmGg34OzFyZQ93pxbS2JfFVH2OeCrV5DfDeNXK6E6bEoBoZKWE5+JoUL+4LH4XdPwmkLImB3osfjgtPWaqjerpWhclc7U5OefQ4r96tZJ9isXMQAI4Lq5vq6VDiKDQ4KqJGulO+VGqoqCMH9SJAkzXLPK9Mti/aztCHH5u+qsIPav0rbdLpcZjlFdstpFZNQbML0vdKcznGdEg3MXFReX1JcDLaPMwtGUoMlsPqDAbicThzsHwh9shJTMh4XYcDr84lJ1+awy3k8jnWEv64xwGF21Zkby3VT99Bp0VLH8FzV4aeTN6jcWrNhg1lNilWlzMD6Vn0yCgodAlirh+IjwaR1rjJJK2Gk8z4OC/mK/3TOT51/1Ps/Ivt+6od1gfWIS65C3GlSOnXqlNmd4tCL0X8MHlAdNEg4jB6k34PnM3JxeHi43aqKp3/++ecYHx9vS8YkDAInx1e1QlXLK4IjCZ4gR+awtbUlDIJRkSR0gh1BkNclEHfOkYBNSZ1AznHUbxyb5yg/DNMCxsbG5BhGVZJhqEoyiliVmYyEQmGB56relk8VZM2Kfa1XE/laAx8/WMGHC8s4KJTgtmh4+/gYXo550NhfRHZnE85QGJ6RCexlktjYWISuGejpHUJ/3yzshhXb13+Hg9u/Beo5RKZOYvCld5BzubCwt4zNzAGscGDIO4w+exSJdAWJSg1BpwFn+QC5xH2EwzVMTx6D1zuOzGYcSx//Aonlu/CPnoT/8t8j4RjH+uo6nEjh1LgLXlcNawc1LMV1RCIxnJ8cQD21ibWHi2gYDjjtfmjFODweoOwOYbfhhi0chcNrwG7JoVoswKhbEOuZAGxWzG/dR73exHDPKKzWEJL5OrxWDTO9AfSHfND1VtWpR1WEO3bxV3XXI5LGEzmMe4v7jNWJyOC3NzexvLSEgVhMtFRWLOLepGZLWqDWyHOk7KDDIYBHYOU+Z+s2RujSbGsW1rfCYTfBS2r8tsCTpQn5mxTNNwwBVhFepe2bo1XCEFI3mN+zOw4L7XMcE+SZ3mQXMzPPYc4s4cjtccv10qmUHEMw5dirq2tCvydPnoTd6ZB1tNnt5nW+5qXASd2rWgN1OMfj+vAeyCcopPNdnce5ilbs98s7z2cBjbbpudmU7ynEm0U1qvIuwojVZvaqoOPC4RA+pcztChw5DnkHr8uxGeRFPqaur7oEkUdKqlKxKMd2aqscQwn3j9Pcn8iG+44H7QLrEReUWuC1L64J4Q2PjmB0dFSIQplDuIno88llsyK5Dg0PC4hRGl1cXGxvQAIzwVb1gXz//fdx7Ngx2YQci0TA/xMTE7JBVSUYVVNUEQADL+7duyd9JQmEJAa+FIjzO0maV1KmponpjKBLIOfGFd9SoyHz5iYnQfIzTW2cC01VPK5T0+Y5JDISA4GX86KwwGs9fSlTNQ03CwUlS2X8+/U7+HRpA1a7HeNhN86NBBD1VlAtJVAno3V50LBo2ElsIJHblcbkPmcYMf8UgnUHiiwakV2B012CpycKX/8pVH3TuLFbwK2NHUC3YqY3hsvjEyhVLbi2GkcqEUdj5zrqlbuYOD6Kl46/C1vKg/j9h8jv30GxsA7v0DSyI6/jXjmMdK4KRzmO3uYBfHYDGUcfqs4eTEQtmHJvwZ67jUo+Bad/ArVaAGs3vpS5+6cvwD44hrSWxEb6PoqVhBQZ6A2Moid0HptJB5Z29uFx6JiMRBGwe1GqsvCBA2N9AUR8LrNYoTDHzkYFSkv9ao3lI5LGEztMaIul/xoNbKyv48H9+0J3pC1G/ZJOkomkMHjuX4IVGTzpj/RFzZPmVYIZX9R2lf+TkcGilTICuNVXlWAonWoahEMT2LnXSXMEEv5N+u8gjo0AACAASURBVOfqiUXIogt4i2ZssQpNsFiFAnoey3xVgq/NxoL7ppbM9B9WXbq/sCDjnb1wHi5KTh1lTL4JWDkP0qaKIFb+U6XtUcDmXHiM0sw7NVjOl+vl8/llDZKJhAQ8sfsO584OPpwP14r5vQysikaiElTVuUPIf8inKLwoK4MCSWVupw+cCgX5E4+hMkBeSp5BXnTYciCdjVqAS2WA83r6fOVP39JdYD3iGnIzzN+bE/BJZdICmAQcZda9f5+aQh1Ou0M2dX9sQICVG2h5eVm0ShI8NxPBigEXJIhOYJW2Vn6/nK82nCoMLukCrW4XnDKPnbs3J8BKZqNKmK2srEhtVOV74rH8jSZp1jtdX1+XgA+Op8zP1FhJHJwX8+A4N0r+nfN83DJR2mRpNQoKJB4lXT4trbUFqzI1ajX5egM3V9extJOAz8WqQwbKlUXsZ+aRr6YAQ4PT4kZfcAC9wTCa9RLq1TwsTRea5SCK+0VolTjC3gQ89j1oeh0NbRBl2zE8OGhi9SADlyeAkf4YJgaGoFs9WEsVsLGxhuT6F7A6tzB75hSO91xG8tM97FxbQKDfhv5LQwjPHsO2FsbVnTI2MnWglAWWv0CwnsPsS69hYGoaYWcWlsw1lPZvol7RYGjDSCcNlJJx9I/MoO/ERZQdBuY3PsVm4r40XA+4ejHgHYOl2oOlrSJKRhODsR5oJQN7Swdg857eoRCmZ4cxOBCGhZ1vxGxH0FKGPn7zbKKBj0J+bC7OHqhLS0sYHBoUYBWAbBhIxOMiMDKfVdrIWa2ibdHcSs2Q4FoslySqWPynLdrp1IQUKCh6kFVhHnTLpKyAS1mO1Bh8JzAR4Ej3SoskiBDUOv29nBN5AaOE+cpnc1h6uCiAe+rMGbh8ZvUrCcb7hvgxXoP8gWtB0FGaXafJmgIH+QC1QmWdUjQpObulkswvmUzLNRl7MDY6KhWkWDSD53LdeB/ZTEYsWpMTE+gb6DfnqOtgNalPPvkEFy5cEEsZX1w/8hiCqorEVhoy7508je408id+5pqQh6r6y2ovEFjpkiKvJN8kf3nRXl1gPeIT44NemJvHiZMncRA/EA2TfR25qSiFcUNReivmC6LJDQzG2sBKIiDQEXy4oWky5obnhvnoo4/aGis3FLVJVRtVmamUL5WEwuuJqapOYL0Hx2OAlXOhZqwYCUGV5/F7Eg03qzIbkwj4N002JNrr16/LZqdUyzl3SoyPC8D69NNP5TiCu9Kmnx6wKs2LQUuQXqUbW0msre6jVq7CH25C92WwX1hHPMvG1EDQ7ULM40a/rQmtvIdaJQcDvcgbs4gX3ag30gi6dhF1ZeF1ulFvhpCK17H1cBXZ+B7sTjd8fRPQvKNIFyzCpDSthFxyCUZjF2deOoHJkXPYvLKH5d8tIDgUwezfvgzXZBh7uTwOClbs0s+6sorc/BcY8es484NzcPe7UawcoFLahpHLoJpwY39DRylbRmy4F6HJGRRdPmQrKWSTK9BraYRdHoRtUdhzVuQ3s8imyrAFfRg6M4NCw4IvPl1AOlGEO+DC9PEhXH5lBj0DIRNYH6uxHpEYnvJh9FVurG+INYb7lAyeJl1KUwd7+6LJMqpWpZeQtkgrzlalpGKljEg4LGBMhq6ifjvNj0o77fyO+7iztZuKMVC3r8yfhXxeAqxIZwQhAjF5AAFQTMaGITRy7PhxMR8LsOZyWF5alpzaE6dOweV1HwlYORbrFpOOX3rppXbPWdIx96KKnCZ48ffOvFo1b1qay+UK5ubmkc8V4HE70dNDd5JZzYpzp/BNPyrvjbyP/ISBVlxzsQi4Xfjo448wNjom9620TF6PfIfXV3yGfIeCO/kfP29ubso6/ehHP2qXXjzsf+XzoFuK1gjex4v26gLrEZ8YN9f83DzOnjkj1VT40CktUuqiRsrGycNDw9jd3sHu3p5UZeHmoqRGYCVYEXxI1PyexEFio0+WxbQJ1NxMygerpGLlz+Rm5OakpizNmOt13Lt7TzY4x+00BVO7JgNSpmCl9XIMXpsbnPPmpqUGS8LguCTaL774QkzLJFBem8eqZtCdS6UInOfzXN7LUzfZtKR75oQajSZ2NhO4d3sNaytJFIsFjM1EEJvuw+pBHOtbW5gaC+H0pB+uwn009m+gXtlD0+qC3X8eWdtFrJdCyNaq8NgKmOjREXQBuVJWGo5r+2kYqQyKlQZs4VHUvWNYXcuimMlgaiKKenEb8ZXPMT1lw8jMJCqFISQ3bNBdDmDcil1tG9liEj3eCXiaQ7h95RrW566jf9SPnuMR1NxVFGol2Cw29Dj7oSWiWLyZRT5TxtjUANwjfVirl7GXzcBSKWLUZ8OkzwFnOgcjXkQ934Bu8cIW9SN6chiWcBjz9/awNL+HQrGMngEf3nj7FKZmhjqAtfOJPps0m6OQH32aNAVT26E1hUIr95pFt2Bnexvz8/PC8GlWpXWGwEbBMRgJSyoLqxyRyZN5q2ITCkhN7d1s50YNU7le+F3nf54rkb6tl1y/VcCBWh6BknRC2iMtE2ioyVJz47Gk/9NnznCntvNn788vIOD3Y2Z2Fp6A78jASl5EnsJCEJKP2yr3yOsSuLgGBFkW41c1gw9HEvPYBw8eolgswe1yoq+vV4QOCuzKD6rM4Lwe5y/A2rKAsdgGlQIqF+QfvE8qDOQ5VA7oUlKxJlwT8h3yS64Lj+PavPrqq+1+tof3AZ8FXWicA+/jRXt1gfWIT4ybg4TAwCXWCN3Z3ZFNrEwek1OT8Lg92NzYlI3TP9Av7wQmpSUSNCVEv2UyUQTyyiuvCCGQQLj5uKlIEARLEgRBjloxCVeNQQJggjxNwcMtsOWtkPkQtClxKhMNmQKJjd9TYyZw8jr8nnMg4JLxcHyadqenpwXESQy8vsrfU4yExEHCJAHyN4KqAvanpa3KY5PgJdMgXMiU8MUnd3H75jLKVSAQ9GDqxCCyDQ2f3d5EvlTCf3pjEq+f9wOZG6gl75tM1BoAjBAO0jaspwzUPL0ID8TgcGWRys4hmd+Cy+bGid7z0KoBrO4VUNQ80B1+1HJFOCt5jPZ5kN6ex+rNX2K4J47ByRCCo+/CGX4N25l93Nv/FGvZB6g3qhgPnUS03I/7n9ySv/tPj6AaAvINajYORHy9ODE4C3vZjxufM2BnHy63BWMnh2CL+bCZTaFQzGMiEsSsW0f+7pfIbq3C6Q2hd/os9P4Iks0E2KTVqfWjmHAgHi+gYWtifCqGieEoHNJL9KsbvzNs6Ygk8dQOIz1sb26Z+7QnKqZg0opEwMcTwsSpaTFvlJoVAYJ+zf6BAYnYpZ+Ve7szarYzMp6Ayb9JZyK0tnyrBEQVRfs4YFWCJE3Q9JkStKmJUeMj/ZDeOC9+puXn+Inj7ZZ1TB+au3sP0UgEY5OT8PpNc+q3iTfK3EyBlryE90vaVoIBwYi8QwkQygV12BRMfsZiGaa/uNqOGSFNMXKawE3eRu0/nkjI77wHJYjQx01r1cWLFwUcuWa8X/ITWuLIrwisSmCnWZf8ROUXk/9wzuRTBGbFW9R9cH7kL1QQVP7xU9tw38GFusB6xEXkhtjd2UVsYEAIlRuLvh0CFTcdNyAJjQW7s9mc5KLRFMRNwU2lUloUMXIjEpjphyWQKZMRCVuZkNSx3GzceNyo3ITi120YslGtdpt8r8yw3NgEdGX2UrfHeXAcEguJsbP7Bcfhb5yj8s9y4/OeVaqQIii+K5MYmRWPO5yofsQl/U4Oo7ZKk1UmUcTtaw+ws74vRRMGBiLwRn1Y2EjgwWYS7rAN09NWBH05NMp7CDlcGAiOoRTPYG/+NjK7GygbOkITF9B/7mVsl1exsPm5lKMb7T2G2dhlFMoBzO1kcVBoSN5in62OUHkPzcw29lYeYGvpFgLeNMYmI5i+9F8Qnn4Ld7dv49rSeyhUUnA7gxh0jqGwkMHegy2cfvl19J06g7ndOFY30ijkmoj1RPDO5eMYDLqxfH8VDxc2kC9WMHZ8BD0Tfmxl15AsZjEQGkbMEUVxZR6plZs0hCM2cxy2QTZBn8dBLoHpoUsY738JO8km1uM5+L1OHI+F0eNzmUWWOp7A8wysNPMmkylsb23J/me6DU2qKtCGwqQ0Fa9UhN5UK7e+gQHpJMOKS9yjKrhHaZ5KO1V7mu8qup0gq/a8Ou/whuUe4CIS+HMZs4A/BWSlNZIWCYScMwGOriJKNByPoLG6tCxC6cDgoKTbfBuwdkYEq24//E5pz7w+AUkJ1fyseAePUcKBCrgMBIJiEt7f35V1k3s3mpImZLqhGPVsQTqdER81q0HJHMT3bBWFQWVIKD81753z4JqQJ/L+lEWAfJCWPgIxeR7/Vn5rxb8UH+R45C0co5P3fCdM4ykM8r0B1k7fyJNYNxWtxqg/NlxWBMWNoTRLMipJEWjQLGc2WuZm5Wbhe2fAhIquVVKyKGAtU5Uy/6pNRqagpND2vTWbpsSpmbVAlUSq8v9Udw51PKVatXnN43VhroVCUYicnUHIAHht/q7myjmpyEe1xvyN81FR0eoaT1VbPVS7tlptYH91D7tzq6jup2ClJuuywTLQA3esF01vGYnSAxyk18SMPhQex3jfCdQSGaSW7qFRTMHhdiE0eAy+4Rmk62kkcltw2r3oCYxI5HCppuGgWEWmXJNoVXc5gczdj7H/8KZU38kU2R4sDrsNmDn7KkbPXEZaT2Aj/1B8giFnD8obeTy4cgs2mxfn3v5b7BsRfHRzFbt7OTRqdZyciuCvL/ejz5JCav0hkvEU7D2jiJ0+h7yewfLeXegOOwK+YyiVe2Gp1zDkLMFd30ezsoq6nkXCqGO/YoUvcBKRyCnsZTWkClUMBNySdhNymxHkClifr1jgrxasUHuLAiFLAnJ/UmsVumo0pJoRBVz6KgkIUhDC4ZBC/L0D/SIcejzerwArbRwCNOyNqnI7CXitaF/uc1qEBID0R03NVeGIzlxL0XYZJZ/NtYOVqK2RJxD8FFCTthj9TwBVvViZmzs8MgyP19d+GN+ksXb6IbkupHUVEd0Z9avyy/k7758g1/k750bhwyz9WEEul5VlVuDLdWBDAU6K3X94vkRB663axRpknXkfqoetek48lsIFX+Q5nZYszp9arUrJ4d/K7NypUSs/rYok7gLrk0C0TqlawMTsbKFe3Awq0Vs9AG4CHtPpE+FD5GZQINg51c48uE6QUFG4vKYkUZMgNbNMWieY8RxlwuAGYXcLEqQCS7WxD5ca45w6IwdJhLzm43yVSiJUIK0kcHUNNZZK9ua1FPBx/grYFaBS8DSMBjY3t8xgq4F+RKM9ArAq0llJuCZRmYEfnQTAuas8NuWPesJboHM3mNCqElmNBrbvLOHh+18gu8a0GA2+4V5MvnUB/ScmsVuKY3HvIdKltLR3c9mC8LmicGhWWKpFeKxN9DNFJdAD3epEo9lA02CBBptZnJ7rxRKJpSLiuRz8TifCqGL/7qfYeXAdmt0BW2AQGxv7eHD7tkR3RoeH4YsF4er1ojcWg17RMffRl1h78BDT5y5i9MI7uLKQwc37O/C6nBjqC+D8bBAxYw3pud+hnN6BzRNE7OI7GDj3GvJ1tqdbgd3WRBU9mN9xoVyzYKbXi5ijAGvpOsqpWzBsbjT8J5HRp7Ff9qFoaAh57JiJ+jHgc8Ha4t6tHfrYjNan9xx//0qP0565B1l4X0Wr2+w2AcL1tTUsPnwoQCqR9DSDtoo/0DKTzmRMoZQBfyLwmr5R0jHpggE7FqtF/nMv8ztei5HI1JR5LKNlhSaMJqr1DlrSTd8sx2KQD6OUSTO0+pDPqEpQKp/23Pnz4LxVLjqtXfRHCp22luEopuCjCLJKK/2m5/hNxxzl/M6xO0H/sD9X8WXFVxTP+jbA/EPn8Cz37OFrv1AaKwmD0qkphbYaHbdMISQeZZZUtv5OkOJDorlDFTPoXAiaL+hTUD4Ygg5zzWiu4DXptyCRCFg2IURDoqXJRdUW5e8sjE0ioWSq0l/ICBhcwXNoCuI8OSZ9McrnqcCQc+MxytzbOUeah2l6ofmEflsVsMSxVKQxzbZqg9NMy7E4LwZXqZqqbMhMQqeZitff2dmVQB/TrOtv35fye5BJMBqTQM3xuIZkQJw/14zn0Y/y9Bsrm6kiDCeR0nSVOla/mMf2zfuw6QacETuCw0H0TE3CEerFZjqD1VQc2UoNB/k8ssUC/E43+gMhBJx2hBxODEWi8EnhDzMVpV03t2nG0KYqZdxYX0Uim8XpwSFM90RRyyWQS2yBeS2eYD/SqTyu/OqXmLt6BdV6GQ6vC8FoD6KDg6jmK9h+sCJ+4Vf/+j9j6tIPsbCVQzJdRE/Ah6FYCL2+JjJLV7H/4EvoZLihUTR6ZuDrHUJf0AlHbR3F+HUUqg0ktCkkan3Y2cyjkknh1IiOsVAOKOVQ1foQd4xjsWRBvmag123F6YEgRnv8sLYdrJ25rMLmjuDlezbsi2BH02a5WEIwRLMl80mBrc1NiTVg31nW5eV+pKuGbg3SE/c5aZL/GQTVMBrtAvWkFb+kimiARWunswm41mrSnk5FGktgD61RTdMKpYROgoUKFjIDrZvi3uEx1MZUECB5E9u8WWzWdoUo0jJpqtOVcpTV5bXV/07QOgx0CpgUT1D+4k5g61Q+FPB1AqPyPysBWpQL6KJkqDkcFqo7tWM1J7VeyiJ2ODBMzYnPmS+lhDxdK9hRVv9ox7xQwMoNz3QQbloCizKzcgMTwEhUdJwTgAhEQ4NDJrEQD1sBPASATo2QD44tmH7zm99gZGQUvb19snIE1pMnTwgx//KXvxTgUPlUJBYClgQkHD8u/hOGu//zP/+zgOLf/M3ftB3uPP/nP/+5EDnDy/lO4WBubk5MRQRcFVhBZsDiDIcLO6huFgwsonZ5+fJlvPbaa3A6XRLVy+CNQiEvc1Q5YfzM5s8k8g8++EB8IZcuXZJ8z4WF+xLkxDWRyjQup1RY4Xx4X/SL8L4YCcgk8A8//FAYxLlz5yUSMRQKynW5ZlwDtq96JgEGLS2ScJDPlPDw5hIshoGRCTZ9XkeleB9OTwSe6AWU9TASlSo2M1ncXl+XKjxnR0cwxeAJqw0OzQKH1SagIwFR3DNGU/5Dt6BYr+PO5gbubWwg6g/glYlJ9Pk87fQJshrmgjYbNdz99EN8+POfIb69Ds1g4XsdTWr77CBTa8Df24u3//4fcOa1t1FlWx6DTbEtsFp0aM06qoUU6uU8Cg0dyxkDm7kGIj43jg144DfWkFz9BcrZdbh6LqIZfgNfzFXwxfVVTMV8eG0ihNr6GnL5MoLnTsPoH0AqX4FmNDAUdmMw7IdNVNav05G+TWc6GmP5ro8iw2XOKoOExBRstZoRpju7WF1ZkWpFrMZEbZV7moKvqgCkTLeKaasAJbX/aVKmxqqYudJY+UwUKJl+QpqG+bjM4hEq1oDjmaUXDdF0SVvkMSKMt6ookaZJUzan2Q9WFXBgVO0fAqzKMkWBl7yGL87F5FlmKzy+yHd4bGcRG5XPrkBMVW3iHDkfFVGtAFMJ/CpQjOepiGveH2M5VJAUz1FuMc5LmXG5BipKWs2VfJvXVPyK31NQl4YLrdrNHJ/jdPLC73pPPcnxXihg5eYlsFL6ozbZGUlGyZSAyqhZlg6jz4tJzfS3kInQ5ykmoFb9XLWofMCfffY53nvv13jttdcxMzMrbaXMh+6RMQmMJAoCGjcMgY5gRk2U8+D33FT/83/+TwG2n/zkJ+3KRtzg//Iv/yLA8+Mf/1iYwW9/+1shOoIdBQRFIGrjtn0drR6L1IRZgIIbnZv57NmzeP3115HPF/C7330ooHj69CnRHNVYPJZz5Tx//etfyzmc59LSMq5e/ULAk6XUent7YLeb0jjvi9fhfTFymNHKvH/Ol4EMbMrMc86dOyuE++tf/0qA9Y033mjXGn6Sm/X3xm5FBfP7+EEWd28/hNtnx/CYB438PGrxa3BYbAiOvAtn9BxSFQPX1lZxf3cHw+EIpvv6IfUSmoDf6ULI5YbTYkGt2UCqXEamUES91pAAsYNiHvMba/DaXTg7No4oS0QWc1J8wGaxS7EGu1VH1ONGcm0R7//0n7B8+xYs1C7QhBl/ycAVHbGZWbz9d/+I6bMUdMwG12bmkAZdgkPMLu35ch1b6QIKdQMRrwO9XjsczSyKyXvIxxdgs4fg7X8ZiXIQi8tJaNUyvJkkDm4vwB7w4tiPX0FgZABr6wfY2DhAwOvCyFAPor1+2Fg3+DnWUA8/a9FY2RYul5eG5aq9G/NbGdQkbgoGH1mtspY+r1esNEojUzSltDbSPelG000mTxOtyvmktloulYVfEEgUeIipV4xWZi1jPjc1LgOnFGBSmFWNx9Vx/JuWLI/P207FIZj9McBKIf7mzZvCk/hSPlDeK9eBPIB+XpW/rtaSPE1ZwygckN4pTNNHTLonLVO4Jy8l7+CxncCprsNrqGIyKj1QmdAVCFPZUPxKuaGUK0kEl1YpST5Hfk9BgSCqLH3KfE7h/kV8vXDAeuPGjXZUmQrGURIYN5tInZKAnReTqapTydqhYj62/H6FGQLNr3/9nmiLqiLS5OS4SLwKWAlMzLtSEiElrH/7t38TgPyrv/orAeJ/+qd/gtvtwU9+8t++Aqw//elPBVjffffHUoD9vff+Q8CJwMU5HfYlKKmNWjg1xhs3bor2SBDkPdJ8xLkQJD/66GMZ6/Lllx5bv5ia8XvvvSe5YKyS8v77vxUt9sc/fheTkxNtQUPNgYD5i1/8QoiVgkAikZRrjIwMo143TdjMu2Vww8cff4z+/r5nB6yCiea/SqmGZCqDcjOLXGEVzfIBepw6vE4PnMEZ1J1DuLsbx43VZdicDgyFwlImMEnw1DVEPF4c6+1Dj8+Lg1wWq0yVKNekVF2hXsVBPgW3zYbTw6MIuLzYSiaRzmdFw603me9aQZ/fh4ujY2jE9/DBz/5vLFz7TEyDZkpQK+nWouPYS6/gRz/5RwyMTqLaaCJVZDlLIOT2wC4F3BnpTM1IQ60JZCtllCtF+Ox2+KmRGCU0KimJDLc6g4DFjbphRaNcQ3xlHUv3l+EMh3D8/HFp7n37xqIUi2g2gJnjQ7j48jFEe/wdYcGP5ves2sZ9G/OUCOBUCoV8QaJ8WVmJe5bWn7WVVdnH1FqZCqeEZwKrFFNpNNoMm8xeaZpMxWFtXjJ28aW2ggCpdWbSaQEdCsqqk400QDeo3ZqN15UmLB1zMlkJoCJAMEKZxfRTmYyUTKTmS8Biug3nTZ6h2tz9MaZgunzIB9566y1ZNq6D+KBTKbFocW68Z9UwhMfw/jo1YwoIZmtFoFquiNVuZHhE+OXW9pYoKKqph3o2XDfSP/kHgZdrz+INqhANf+fcuAa8nmqCwLHa2QwtjVSl51BRUOZhBdJqrvxezflF87e+UMCqTMEqXFtprCrClqZSl8PM6aL5gcCqHoyE4DNVpeVf6rTdX716TbQ6ap8KWKemJsXk+Thg5UOmf/JXv/qVbOi//Mu/FMIlsNI8S401HDbDxLlx/vVf/18xTb377o+wtbUtJlRKry+//HIrQbrVVaKDu5DwWF7w6tWron1TuyXBkKBOnDgh5lfO7eOPPxHJ9aWXLsHv//1mxoeB9cMPPxaCePPN18VU3LlxeXkSJteCa/jOO+8gHk9IIjhNwNSIb968hVQqKfNeW1vH+Pgo3nzzzXZY/LcxyO/u90exrKoEHTW9VGYdS3MfoZyMY3TyHPrHzkCz+/AgnsJni8uSoB8OBJDJZ2BBEx6HF8lqFelCDiPBEMIeH/ZSCWn5NdzTh5qu4e7aivx9fmIKbocdK3v7yBWKGImEEfT5sLC9i63EAc6MjuIHE5Mob2/h/Z/9Exauf9aqcMS7Fn8EmjYLLr7zF3jnv/4DfKEexIsFXF9dgd1iwbnRCQSkGLuZm9swmkgUi5jf2kSpXMDM4CBGo70ybwFf4armm6HptChjJ53FzWWaRnW8PD2JsNuF/d0M7t/ZwMb6DnwhF156+TgGh5UmYJq+1UDsZvs8vkhnBDtqkl6f2dqN9E8w2drYlP1KmiFdE8T4NwVjVbxARbErcyPzv3nXSiNVjFtS0ooliWXgsXT/qHxwFR1PYFXRwhyf5mnOjfRJMzD9vZwvu+kwRYU0xjFGx0bbZmTyMgqxKnjpD1lzBayku06/KIGIoEaaVyl1Kl+d/I802+Z7rbQfPvdquYovr12Te2WmAed+4uSJtllWzc00h5tWM/IQzp+WM+XKUiDPZ0IrGzXyd99997HVldSxjF9hfjJ5GBUJ9TwkEK1VirXTHP+HrNOzPPaFBlYlNZKg+JAlsGdwSFpMMc90etrs26i8RrIJ2/l76oMmplGCCU2as7MzLenO7BbDwJ2f//x/iTZLjU8lgS8tmRvCNI2ek2dIDTYeT+KNN16XTcqo2+XlFVy7dh3Hjs3ilVcuS49Q1tjkfGkGGh4eahMu74eblNoiNdVbt25LvhjzzZgykM1mJA/s7NlzeP3118SkRGDNZNKgINApGXI+nD+Pp8ZKjZtAvrGxKfdLHzLvlVKtFB43DPETc6OTaGZmpnH+/AXRiulj5edLly5ITtvnn1+VgKhMJiWAS8lZ5Zs9vc2sgMUMMxJw1QxUC3Gs3bqC9PYa+qbPoG/mJSTqTXzC/pelgoBlMptBuVbExfEJ9Id6cXtzG9dWzSovDt2KAZ8P59nhx+vD9fUlrMf3cXxgDEGvF3c3V1Gkv3loDGM9UawkE7i9uo6w14NL42Po8/oQX1nEh//PP2Px1jUx7YpvtTVHi8eNN/7L/4E3/upvAbsLC/t7+GDuDnq9frx76gzCLqeAXNUAdnI53F5bx8PdXQS9bpnTsZ4+uC267GO6Z/mB1+DneKmEL5ZX8GB7G7OxAbw+PY2Ag0XlNZTyFWSyOQGkYIgBPmZUjVpcJQAAIABJREFULUNR5PWVSOGn9xSPeiVTYzW1yACDl1p5mdRiaQ4WE2KrjyvdPyqoSAoRtNLYGDlcKBbRbJo527xp5sOa69CUMelHJUiSPlVaiHzf0rRU83M2vGfR+nAkIkFRjCCmNieF+K1WyO+tSlCq4Au1UzPBBwIiigf8IT5WntsJrPLoWn5crhFNwBS4VaAm33lvpHFa00yLhJlGpD6TJxFYYwODkl5TrpRx7PgxWDSLRNebpZMZK6DqAe9IC7x4Io7XCKytBgJmgFIT+/t7WFxaEuXmlZdfEevdV/cY3R8stl9vB4aSh5L/UDjgOARn8qRnExh51F359ce9cMDKEoB8sSKH2lB8gNyotOsTKNheimH2BDc7Wx21Xp0+BvNBm70HKV1duXIFsdigjMFt5HA4RYOldvbb3/5OpC6aPelrjMcP5Bj6R6l5KomNG/rmTXN+NKNwk9KUSmmR5tpYbECk2oODfdy7N9eu0EIiJ90SQCcmxnFwEMf1618KmJ49e7rNBLhhCYoEY4I8f9/b2xcJlRq0z+cV4uE1eE2CI6/Fe6N2SnMwpXzOk4BLCZzXpllHmXm4sbmZKUiQKOl7oZmIEiWFCK4Liffq1c8FgPkdzUFt4vnT9+QRR1BaVgtYhUE2YdRKSO9uolGvwN8zgLojgM9XV3F/Zxuzg0NiSr29uoJevwcvTUyhXGvi8+VlrKUSyJXLCDgc+MHMNMbCETzY2satzRUMRqM4MTiKh9s7eLi3jWOxQZwfGcN+JonPVpZgtThweXIKPqsFRq2O4vYavvi3f8Xq/F3lLm2xsyZ8vf14+yf/iItvvo18A/hsZQVfrizjxOAw3pqZhs9mQ80wsJFJ48u1VWwcJGXvsXpe0OHAy2PjGA1HhEHXqLUy8EmzIF+v4cbmOr5cXEbY48Gbs8cwFg6Lhk5NluX/LFyhlg9XbxWZb7aYsiitHQB7xIfw1A5TxQ9U0RXVL5iVl7hH+bvKzVSaDkGQLeOYgsP7VqZergXNtirnnDeh+g2TDuh7JBgqN5KZlmNt0wn5jmqgrnJhVdSychWxeD2vaQJ5U/jK8RMnRIAR7TuTkev8KT5WBjAqLVI1cCe48/4pgNBnSj5EoYBApmlmmpGmkVbMh03A5L1+ee1LDA+PyBpubbHCVQ+CwRBsDpsILLSQ0PecTmeRSKXhY/zJ6irOnT0vsSgClMzlzuckyIw80ew4VENfD5vReyRtSQkolUpZin5QiKFwwgBKAjR93gwYJLCub6xLrAd5etcU/IRITUWqMTVGtUtSi00io8ak8lkpCSpfA9tqqahgbhRVIUn4SYup0FlPE0q9bkiLKY5LwqEGSEKjT0FJqhLoID0PH/UhVbfM86jRMYWlVDLNUjQVmeYkb7v2KI/nZuYcSQgUCsjvaL7huKmUKfkSiDubqpNYCGrc/NxsTJ0R7UbGOpB1Ye1P3hZBcWhoUH7jvfFvEpmKEuT4BGO+qxqpXD8GNfFYxYSU30Z1ylABHpy76vvKc1QHkCf0+B8zbKcpWEJ4W2ZXQz4TMMhIEvkyrjy8D0YpXZyYQrVWx+2NDThtVvSygUIyiUyphFAgiN1UWq5zamgQTIW/t7mBbKWEU8MjErRE7bHcrGM2FkPY6cLa3i7WUwmM9PZjPNqDfD4Dv8OF6uYqPvvf/4KdlZVWeBC1VqYGNTEwOYMf/d1/x+yFS9jLFfGb+XlsZ3N4fXYWZwf7oTWbWE9n8MXyMrbSCfSyzaCP/S2zEnF8emQUA+EoUqyKxebe1L7cbtFWP196KNG/r03NYjwSRb5Sxn4+J4UUAm4vHLpFEiXC9BsyX7oNpJrZVeU5B1buRe5X0gSFQQqJrHjEAD3uRZVrTfpQPj0JvrFYpBIaA4z4cjnN4iakTxXdSxoUIKhW2z5Z5bvkOep6Ko9cFT8gX1DdYsiH1BicpyrSwmtRUB0ZHRVLGr/n76RnAscforEKWLMc4tycCPaKL3JM/iftcm60ptntDmmVR8mK7I5uKi+76Gi09rSC17Sm9I+9vzAvZVgj4ah0vUmmUjIOU5g0NGRfNuosFlMTUzxTnu7duSMR2g6mELYKZbDgBAX+3p6oREnv7e4J7/S43BLfQmCldaVRq6FUrSAajcCq62JldDj5TM22fHwO/N/Zv/pFSr15YTRWBaJqIz0u50pxXyXFmUrpo0INhx/MN/32bQDROZ/OY7/u4Ss/QeccOwFZzfWRP8FshXb4Hg4f97jxHjf3zusfZYMe9mt0/v24z53z/La1+25+PwSsMugj36PRMnEWShVsJONweVwYDATF4rCVySIpDaArqBt1DERC6AmEsJVMIZHLwWO3we10oFCro1Apw8NiG9QKybyMhgQxua12Ae9MpSiAzpQdt92OWCiMleuf44Of/V9I7+yAmqFqzkZ2NnH6HN75u/+OodkTWEwk8Kt7dwUg/uLUacT8Pmym0/hiZRmbiSQGeiKI+P2oFaqIut0YiLCHrgXb6QzW4wfieyfH1G1WZMtVFEpFnBsbxVRPLw6YZ5zYF3Ala7RaHRJ8FnE5cWliEgMB9up91KNMU4U2ns9sm3buNwFJWVlUbioL9DP9Swms3J8EWR4n3Yd0TQDM6XC2KgiZfVd5jApmUpGrBE6Vu8rvFNCqFBGV16kClwgaFHYpIKuuUKoeLs8hIPP/mbNnpK4395+qtc25dXaFOgpd8N54PoViFXHM86ghKoFYzOZpUyOmlG3qEJocEwr6AV0Bq+kGMIOOUnB7WCmJJnWLaKepRAKFQtnUbDWz3jiB0G6zCpAmDhIolYtoin/fgJtFU0Jh2EXL5chmvmupRO002RZsxA/uJzib/ab5YiMDxnMwUpvPhSDb12sGn71o2qrwQoNG8e/J6491ch8V9DqX6Y8Fqj8FCL/u/h73/ePu6btYHyXQPH0gfay40IZTM9znUZE+wYmmqYkZGg2iGiyG6TJqaECiUESxWkPA7YLXYUOpWkWhUoNF18RHxpxIjldsNJCrlOG32xF2u2W8OjuhMFiGub/Ucuo1uK02RH1+eK06rv/21/jgX/8Z+WSyNSOjNQ8NJ19+De/8/f+Ab2AY1zfW8cnSQwxHo3hjagalckXM0jvpJMb7+tATCuHh9hZyuQJenphCT8iPexvrWNndk/Z307EhZGpVXFtdEdA8NTSCib4+bCXiWNzZgtfpwLHBQeiaRQKkqJFfGB3D27OziNIvJmbhVnvtFwBYlfmUgKmAUaxEyZS4JQhyqooawYJMmSBHKxWP59+dDSWUgKmAtHNPq4hUVcVNAamZpmNWZ1ImY86Bc+M51KY5D16PwE+QoEVncHionZojJQ1bOeN0u3RmN3wbK/5DaLiDGtrDNpv1linYtMw1jBKa9QoYMt4E/5sFIAiKcs9Wm3RNasLe8g7TItTaMzQrt1O2TBihSZib3Yw4Nv25Ir6RFluir4m6ZiU7s3KaeS1Z/9ZMFSj9Iff7bWv3NH//XgHr01y47rWerxV41LJbFT+g+VVF5NDHRJDVYOhAulLGvc1NVGp1HB+IweVwYG5nU7SbE7EhFk3F7bVlWHULXG4fdjJpOHXg/MgIIh4/drNZLMf3UCiX4bDZkZccxiZODQ1j0OPCtV//Gz7595+jlM+bDcXF9ECpX8fZN94WU7AeCOPDhw9wf38XZ0bH0Ovz4+7qGvbSGcwODWK0J4qF7S3M72xioncAo5EerB7siaY6EYniMtt1OV34fGVZqkGxatRMfwxb8QSW2a4wEsYrU1OIen24vbmBTxbvI+Dy4I3Z45jt6YVTMT1ZohZTe6TAPl8Pt1UEgcEt/M/oVuXSsFltZvenzU0pFEFhgeZLalcEPppn6WKhhketid+rBuEcgyBHkyVBlwX7CYgcn2DLqF7meEqgVCuCmOBJvyDN0ozj4LF09ajAIeXnVW0gqcUyPoHtHZU2zMVVjTYYK/KHAOs3P5ivPkDZd61UL9H6UIFRT6NRPkCznpf/9dIe6kzdovvEwpQlk2403YGm7gScEVjc/dBtA7DbeqDrZrMAcbW0JtOmM0Ili6qgZS8iyLIUbKMOMAeYgi01UDZGlvzh1t7jB0q8HLNFswKsz6n15CjE0QXWo6xS95gXYAUeY3gRydp8KYLNNaq4s7mJu+vrGIhEcHp4GLvplFRUGgiGMNY3gKW9Xazs7SAWDsPudGF1fw/9Hq9EEedKZSxsbcFoNjDW1yt5qPc2NuF3OfHmsVn4KmV89L9/iusfvY9GtSbGMAmvIqhrOk6/8UMxBdc8fvzH/D3sFQqYig0ik8tiP5nEscEhnBwewUY8js8e3ofP68bxwSFsHSTxYG8X4709+OHMrAQo3dnaxpWHD+CwWXFmbBzJQh63VpYlR/eHs8cxEAxi8eAAHz68j3K1gtemZnC8f0D8x3bdIpo5lRMy4Ec+1uePmyn3D8GKgEZwpFlTVQZirjFbnTFSnQBLoGJZQwIuNUi+0wfLcQi01Fol97KV/8nOLXJ8tSq+2Ug0KiDIIBxqnwRXapii9ep6u2VisVQSnyHBleMRvAn8NMnyfF6bQYP0Q9LPLbWKW/WIaTqWa0UiX4m9+GMIzXQZmSD6SIPkV9QeG4BRRqO8i3phAbXMPWmZaBS30DRy5rV1HVa7S2pk6xY7yg07EmUXdnJ27BZdKOk+OH1TmBp7CcdGp+GxM+HL3DdgoQyazysVVNIZGPkCmsUCGvkimvUaNP5GSwIL+RswfbZeN5p2BxoEVIcLNp8fmtsJu98Ht9cLXfKJpSuAzM20qrxYONsF1j9mJ3fPeQ5X4FEuZruikBRnIP9kSgpQh4GH8X18tvhQ8p1PjY+jVC7h7soyPE43ZkfGBGSXtrcw1tuP3mAA85tr4he7ND4ljPna0qJI6xcnJuGyW3FzdQWFcg2nR8cxFg7g4MEcPv35z7C2cE+0AF5XVTQmI5m+eFk01nowgvfm7uGgVBLN06hWpBLUxfFxVFida/4eDnI5vDJ7XBjYRwvzIu3/+MRJHOvvx1oijo8fPEQyW8AlFjMJ+PHxgwXkSiW8ffw4TvcPYj+XxYeLD8Vfe2FkDJcnxiSVIpXPoS8QEtO1BMYrYO3QXp+nB6zMgfR3EiAJUgw2Y7UkAhgLQzDalRoqgZUAxkhT+jYZuMfUNZ5HoFM1tqVkHju8sAtVy29JJk7gpdbJMQiSEvDEesAOh1l4oV4Xy4YUZEinJUiIRSaoefJcXocgS02V/wU4ReM1RTzRhBm4VCqKD1FVSjtS3IOAZ8vFoUTGlmpntk/kH3o7PUanabeeRC13D9W9D1De+wBaYRW2ZgOaxQrd7YfV3QuLnS4Ouj9s2C85MJfw4eq2GzfWgfktA9myFS6rE6+emcT/+T/+GhdH+kywzOVR2f3/27uyHjmu83pq7b1numdfSQ5JiaRDx6KjADIcIYSCIA+BHeQhT/kL/gcB8hgg/yBA8hjAsI3YSIBEQALFsiTLSRxJseChhhyRnIXkrD29zPTeVcH5bt3qmhkuImkOe+hqoEF2T3UtX926537bOZvwtrfQ2txA5c4Kehu7wO4umhub6HXa8CwTXRNoG0CTJ59KwB0eRc9JoE21nFwemelpGMVhFGZnMTY/jcxQFgaLzljrwFYdPsMRD3mQxuajziUG1tNwl+JzfEYLRBiFfENaUj5eXsLaXgmXZs8g67r49PYyWl0P185TcKGDxdUVTBSKeGNhQfKbN9bXcGVuHhPDBWnT2aiUcWl2HvMjo7ixdherpRIuz53FLPVry9tY+eV/4dbP3ke9tANpX6UPIWE4X1boo/PncP27f4HMxUv491tf4MutTRSSGfzu3Bn83sJZFJNJLG1s4L2lL5BNpfCti69hfWcLH926ieniKN5+/TJM38Ov1lfw+fo9zBZG8Aevv47NShUfLS9LPy37V9OmjV+treKz+2so5LK4fvGy5FyXN+9Lrvl35s4ILaMOnEuBy4C7BRqU6O0RiPI5UuAlBFQJdPQuGdrVuU+GetlFoLcn0DKnSc+T2xJUCcoMA3cCb1L+3+mEGqdawYnH0xXBDj196QAo4+7qqhQ4EVQ1XzY9aqEXlRYTVX3MxQE9Z31uBFTNbPRVQFX5pEEek9SXivFfPRekxZQbyXHGv7Aqvg00H6C98z4aaz8Cyv8DC/uwrQzs9AQsvpMj6PksROrBQx6b7Qn84Bdt/NP/OVgsZ9H0cvDgwENHxtyY4+F7f/I1fO+dr6Fz80tUb3yB6ueL8FZW0atUwDpzy1Pi8H7SQTeXQm9sBM18DtbQEDosGBvOojh3Fk4mJyFhAq/0Ust6gKu8nqpcti246RRGZmaCXO0RAeFnnBFO6mcxsJ6UpePjnKwFgvCYYhXipGOi0elg8f4atg9qGMnlpf3kQXkPvmlJLvJgvyZAeHFmDqPCqLSO1d0d2ZbtOZu1MtrUA83kpCp4Z7+GereDsdwQkvCws7yELz/8ANu3luD1WvCE5Ut5y9JjSxGVVBbX3v4jXL7+Dn69X8Hy5iZeH5vGm+cuoJglOUQPa6UKPllZBRnfJwvD4mHeL5WQT6UxVyzCpKA2tUgr+8LzPFfkNvu4V64i49qYKQzD9A00u55wHJOo5CzDm23VbrIwOYWp/DBEH6afhlbT9OBFgtXtI2gE7TH0+FgsJCQQiYS0kTBES4AjKOrWGQKZVr1i2JbepEjEMZ/aaCDhJgJFG18qxHnp9D61zCKPy33ontWwQpjeFADuU/Pm8t8oaT29Y+ZV+dIFUMLLG/TbElR1bvWrAmuY1xAsVQQpqmhPRpkqBJK4cB1e6y7am++icfeHsA4WYVsGzOQI7Ows7PQkPDMt/c2eZ8EzC/Bz38BG7wL+9gfL+Mef7+LAygR5T+67JZzXU60m/nzCx1/OOnA+/zXaa2tSce46SSSEWN9H17XgjY8iefUKnMvnYU9NwCgWUJiahCXkJ8FLr+gCjux+jURYthS5XOWFB/VNJzuPPOPRYmB9RsPFPxtwCxwDVgM9MvNQ/LlF1REgQ75Zz8dBsyXtAw4F3Ckq7zpwLAONdhflRkP+xlYaTp7NQFIsyXybbaNB3tf9KkrrK7jx4YdY+exTtJpVlbsUbzXg9QkAvuebGJ6cwRt/+A6mv34VfjKNsXwRxQz7nJUX0ur5KB00JC8qWMemeYYRuz2p8ciSID2ZRI0cteyX9nviGbEgpNdlXhdIuUlkk2k0Oi2U9mss/0fSTWCIiiHJpCL7V85O4FVHJrwBvLXR6lChHWw2JaTKvCsvgeBKfl6qFpGUgDlw3gHRYfVIjsCWI1tC4QRe7oO6yQQ99pyTxpDH4D3VxP3a09TC25qQXhNGaDk6ngB7Rl3K/AV5W95H5gr54iKAL61kxVDxs7SR6FSq6kNVLTP9WnhVNGR4Tfj1m2g/+Ana934MNJYVkX5qEm7uPIxEEb7poOc56PopGO4U7OFvwspfRdscx8c3t/BX//BTfLxcBmWILZKL+D7G0MHbjTKud+7jQnMHQ00PSYrAJ20Yri194t2EA/PCWQxdfwvDb34D7gRpM1WOVDnYES87yJsGT0kYvo4OPRX17q/0BnTN99CnJQbWAZxE4lP6DVhAV/JHQ2YK6vrP+REHTYlvcSrQZBP9NgDOCSEnsbQpdNFpt9CoVbG6vITPPvgA64uL6LQO0LMUs40lHoSWoVMFQooowkZufAJXvvkmLl27huLkNNxUVk2AQmwRvJmDIsGJJgkLWhjU6j6oNA7P+fC0o4pLmHdTWrISJpT2CB1SDHwExZQSRhVP0+RF709kyep1tJotNOt1yXvycujBsk+SbD60ay6XF2+VoMpwrCbep0dK7tutjQ02fSiB8nY7BEIeg14vc6hae5mLKdIZkgeY94qUhroKmKxs9GQ1OQxzrARqrdzyNGQQR58CLTghoC0rIhbE8RPHWxfw9+HVb6G9/hN07/0IVncdsBMwUxNwswuwnAn4sKVmt2uk4SUvwCm8BSt3CZ6RZkMaKvU2/u5fP8HffP9n2G/7IG9dvuvh7V4d32lt4lxrB06niwQMpFwLdtJE1/LQzqbhXrmMqT/9Y+SvXYVBVbGgeJDnKHQU7NQxGPhVoywsNwwGne7bVwNeXX1YVBf57jcwO7zwXcTA+sJNHB/gZVggWiPMhzOYh0QfVYONAp9+mJbnSWmwbrsjLQJSEBJU9Cpu0xY6Lb6b2K+UsbW6gjtLi1i98yUa5Qqsbk926Jm61ceATyavAAiZa6UH4PssKzFgUJh7ZARjc3OYmTuLkZFxCUUatimEFulsDqaTEUB0XAvpTBaJdFb2KXDJJK5um5H8GgFZOQZybYHEWfCXMNerWjACQD1yc04TsOpTp5eoiRuO9pdrYgct70YgZUiWYMkXSf23AmDltsrrbYunpNtxCKhsqaGnyQKydpfaq34oqybjJlDN0dqoskCj4k5EBef5nwPe1R4Mj6QJRCuVXpDvervwqv+N5tqP4e3+BwxvG6adhp2YhZM+B7gFeCLfYKNnjwKp83BGfh9IXgR8xcIlPdrw8PmdB/jrv/83/Ocnt+H2Ovh6Zx9/1t3HxXoZiW6be0Da8ZBI2ugkbGCkgNy1NzDz3e8gfek8vID0QY11HRV5TA4/XNfpHLJC0TDvrw13igZnDKzPP9rjPQygBTSw6odTrewViOrlsiegpDmaFJlErbKH9Tu3UdrYQKfThDTUd330Wm1UqyVU9pQmaKVUQpN5Pr8bzhgyFQTLbgV9aiYQaA0mBZF/JVMNPwcuMllrFMk5yfVtpPM5jM/Oojg9Azc9BMtykB/OYf78AmbOnJPP4bo/dF65COiDZeAsh9caRHy1XMHh3tXo/TtFk1f0tB/FzhMFWh1CJrhyGJA4v1atYrdUQv3gQLxcgqgwGhEYg0ImAiy/LxQL0pYjsnOWJW0/yYQbcb2Oq1Q9LZHMox+lfu5RoiBygl0Zf357HZ3y+2iv/RB+7VPYRgumPQwzNSPeqmHk0TOS8KwMPGcaVu4KnPwVwJmG71NmUxUG6dHa7HTx018u4fv//B7qd1Zwdb+C8wd7SDfqcL0u0q4vhXBWNgfjzBxGvv0WJr/9LTjjE2pRGYxOPeb1EJVTDg6kw9pH4yx9DzXyl1M4JmNgHUBQiE/p+S0QBdaQ4CXYrfL2gkrKCPxxhqxVdnFrcRF3b95Efb8ifXqtShXb9++hWtkRT5YAaAqpvQTjBEzpgbLvThPdK29XgbXKFfkyUSdTaTipNHyTBTCmUr8hM5TUnhgwTRtDxTHMk1v2tUvIFceFOYk7SZADN6v0RjVQ6jV+6INKKXJw9Yc3CsgC+jG1Q2G2U+gVPO0o0flPhm3J1sSqXhYxkQiCIXhW+7LHle08NB3vF8O6mkaQDErUUyU1oVaFihYeHS1Cehyj29Ode6SgJ/AAPfRgelWVT916F63td2E3VoRr10oUYblTMNxx9MwsenYWfmIcZmoeduo1WKkFwMgGfMHB2ivQZw1BkJKFu3vYWLoNPNiEv7uJbq3EILK0pmWGR+FOTCL92gVk5hWpivptkPIIh5layur3UVHCEDOPIe0pRNPITY2B9elGeLz1K22BAKZIWdhuSR8euh1s3L2DT3/xc9xeWkSjVpNCoXQqJULp9VpVPB/TdZHMpEVXtVGn2lJd0qPS/kD2GQKoaSCdy2NschoTM/PIFUdhOS5sx4WTSgmZuWnZEuoliI5OTCA/VIDBKpLIS7VWDGwB70COkGjxEz3SzY0NrK6sind6IAxZrG51JC/LvK3mDq5Uq3Lv6KWy0pce67mFc6G498lcbBBTDWqAJcLhV+DV/hetzX9Bb/cj2F4Vjj0Ewx0TEIUzKm/DmYSRmhZQNRMTMCwqabGWV70YtXl4UiC60vKoho5euyEhcIvpCjcFmIfH5cnY4nQcJQbW03Gf4rM8KQuQVELyk3q68dBpNlArl7C3tY1atSIFLsmEgzu3b+E2mY/cBM4sLIg02PaDB7h14wYqeyUhB8iKtN8DVMt7sk/HTaAwNo6R8UnxXBPZPMampjE1O4vhkVE4nLACzla5ZJ0cDqs5gphdDKxPNSKiwBr1XHe2d0RZhWFghnzpkfI+CQE/eaBJctDtyXekQqSqC2XoGDU4yZdw8GreXa+L9sFN1Hfeg9m8KSy+pp2HkRyFSVC1xwCnCNMtwuD3FrVnKexuCk82oywmGZm46PMZY3nEIi3CXNZvwwoSHPKcqBYoVZoUv6IWiIE1Hg+xBUILBAHVI3FkNfHo7Gw/LMeqYL5lUqYqCEn7azXs04vtdkU+i8VItWpZKPdUy4eFBAE1lZFQIz1a23ZgOZaw4QiFWzDR6Wpe+axVmiJ/PN3BssEYdmRSotB3h21KplK90dKIui+WYWIupijTyKjDyb/6wdR+qLYBeHtSwQ64QdmtAxgJwGAtL9MFzC+olhwSL0itu8/vfSljUq9APu5hFxW2x/TDuYr7Otg4NEUMrEfNFwPryT8l8REH1gL9NnV9ijJ3BJXDuhijXyQUnWQDT1fPObrSUU9Ch5azwQedVwqKm9THaGju+CQu28Sh4IEdQS/mxDScSqNNpAiPUBkpkAsrcIMBEoSOFR+T+q0ePv38+qOZF2REUxQ9rIRT+w1JV0JPNwbWGFhfzMiP9/qKWEBD68Po/Q4r6OgJLag2Dlf3QYxWVSwdtoqKMUf90VC67dCG/N0xTFVfxMD6AgZadPHzMhzSJ15SFFgjbEu+0jJVLqSSc1Ovw15oXxHwMEA/Sdz+UMHRERuFLWTh8Z54Eb9VG8Qe62/V7Y4v9okWODaBHP7Fw3zIY5Gx6E8EJI+6rf29HGqSOTbBH5/xBx4DnmjgAdxg4I3aB0RlvaDITurS+9iqADTYVtZ3ahGnv+8HdA97r48sgzuSEokc+siYjj3Wo6M6BtYBfM7jUxosCzwWOPtuwqNKQB57MS9y34Nlxfhsns8Cx0fKw9fw/LHfAAAAkUlEQVQDURB+fL1v38X9Km76w3IaIaw/36W9gr+OgfUVvKnxJcUWiC0QWyC2wMuzQAysL8/28ZFjC8QWiC0QW+AVtEAMrK/gTY0vKbZAbIHYArEFXp4FYmB9ebaPjxxbILZAbIHYAq+gBWJgfQVvanxJsQViC8QWiC3w8iwQA+vLs3185NgCsQViC8QWeAUt8P8fBJ6EydLYLwAAAABJRU5ErkJggg==">
          <a:extLst>
            <a:ext uri="{FF2B5EF4-FFF2-40B4-BE49-F238E27FC236}">
              <a16:creationId xmlns:a16="http://schemas.microsoft.com/office/drawing/2014/main" id="{C4D71554-89F3-4A90-8192-05517F5C5D91}"/>
            </a:ext>
          </a:extLst>
        </xdr:cNvPr>
        <xdr:cNvSpPr>
          <a:spLocks noChangeAspect="1" noChangeArrowheads="1"/>
        </xdr:cNvSpPr>
      </xdr:nvSpPr>
      <xdr:spPr bwMode="auto">
        <a:xfrm>
          <a:off x="4229100" y="345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85726</xdr:colOff>
      <xdr:row>1</xdr:row>
      <xdr:rowOff>57150</xdr:rowOff>
    </xdr:from>
    <xdr:to>
      <xdr:col>1</xdr:col>
      <xdr:colOff>2295526</xdr:colOff>
      <xdr:row>6</xdr:row>
      <xdr:rowOff>19050</xdr:rowOff>
    </xdr:to>
    <xdr:pic>
      <xdr:nvPicPr>
        <xdr:cNvPr id="3" name="Imagen 2" descr="Logo Nuevo">
          <a:extLst>
            <a:ext uri="{FF2B5EF4-FFF2-40B4-BE49-F238E27FC236}">
              <a16:creationId xmlns:a16="http://schemas.microsoft.com/office/drawing/2014/main" id="{5F8AD855-715E-4E4B-95EF-91EA24EAD8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200025"/>
          <a:ext cx="24765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17</xdr:row>
      <xdr:rowOff>0</xdr:rowOff>
    </xdr:from>
    <xdr:to>
      <xdr:col>3</xdr:col>
      <xdr:colOff>257175</xdr:colOff>
      <xdr:row>18</xdr:row>
      <xdr:rowOff>142875</xdr:rowOff>
    </xdr:to>
    <xdr:sp macro="" textlink="">
      <xdr:nvSpPr>
        <xdr:cNvPr id="2" name="AutoShape 1" descr="data:image/png;base64,iVBORw0KGgoAAAANSUhEUgAAAdYAAABECAYAAAA8wxSmAAAgAElEQVR4Xuy9B5cc15Um+EWk97ZclvfwniApOlGkps309Iy2+3SfmX+x/2nO9vZpqXc10y2txBYp0YAkCMKjqgCU9ya9t5F7vhv5EskSSJYkwlGZODiZlRnx4sWLd+93/dUMw2ii++quQHcFXsAV0AA8Il/51PqKb91XdwW6K/BsVkDrAuuzWfjuVbsr8N2uQLMDYomvXWj9bte3O1p3BY6+Al1gPfpadY/srsDzswJKUdX4ofVHk2DaAtQurj4/z6o7kz+7FegC65/dI+/e8Iu/Ak2gSQ21iaYAq/nSoAPQIV91gfXFf8zdO3hhV6ALrC/so+tO/M91BZowAPlP9CSYaqbS2lVW/1y3RPe+n7MV6ALrc/ZAutPprsC3rYDpTW1CazaApiHaKzQd0G38tqW9ftso3d+7K9BdgSe1Al1gfVIr2x33e7YCypfZ4cdUdyjaogoeMsOG2uDXtsm2naJfsdOa3yrtU4UcmWZeZeB9ZOp9tKRGvYhKYRPV4gaa9RwsNjdcwWlYnUNowmaag9sq7DfM/Xv2lLq3012B52EFusD6PDyF7hxegBUg+Cmwo/nVBE9+o0vQENDUHplnFbCaptqWhmkezQNNyGuDccuS+5XvqYlqgKaZb1RKzYuaUNwoIh+/heT6r1DPzsNqtcLdcx6Bwf8Eh38W0JxqUPNkOdecd9f/+gJst+4UX+gV6ALrC/34upN/MitwOLW75bxkwJCAYWf+qNJgaZrlLwRC0+cpcEpQbMGwiicyg4saJkoK2Okm+B0OOuqM8u280aYhIG7U0sjvfILs2r+jXliBbnXCFb0I/8g7sPunoVkC0DRHB0Cb99VNxXkyu6Y7ancF1Ap0gbW7F7or8Hsr0JHCIrDY+k9fJtFPcFXBpAm2hsCt3tZe1ZA8zIRiE2xNTVVpuxzPaCuQAsod11Maqtbk961LilZsmEpo00C9soXM5m+Q2/gPNKu7gNUH3Xccnr43EOh/BVZHuBUtrDRqFT3cfezdFeiuwJNagS6wPqmV7Y77gq8AAcxEQcFTQqMgnQlsRlNDvamhXK+DsOqyWmHVm2g2GwKimqHLf1gspvVXeU0lTYbI2tIbdcM0FstFVJTvI7uvCaCPgNVMr3kEv2jmUU3fQ2r1F8gn7sFiC8MdOgN/7A3Yg8egWR0yvqkZt2zKL7gt2FwrWskf5RTJd5KF9Mg/LZ87juXxTcP8TrfosFgsX/n9cRtWnS9P3jDQaDTkuhZNb12r9Ww5pi5PHrquP/KQa9w3h+Z56EKdv7/gRNOdvuIa3cpL3b3QXYHOFfj9JFACZ8NooNaoQtcBq8WGYh2Y24pjfm0LQY8bZ8Z74EAcqdwegt4B2JI2ZNeScLhcCAz2wDsQRtGqYz9fRjZfhk3T0Ot3I+jUYeQOkI1vQbfaEegbgdUVkChfU4NV2jB9uS1IJUDwn1FBJbuKQnwOjcoB7C43XP4RWD0j0O29aOou6FqzpUXr7ZzX74MpmIBHoON7vVZDrV5HpVJBo1aXzw6HHXa7HeVyBeVSSQCRgCfg2mzC6XIiGArB6XTK398Gbhx7f38f9RrHdqBRr6Ner8vGUQBusVpgt9nh9njav7ncLrku50MBiZ8PyzVHuX6XRl+sFehqrC/W8+rO9omuQGdkr2YyR2onlibi2S0s7tyBxWrFWN9JFCse/PLGAu7v7ODkSD9m+oFk/AtUamWcGfshGvNVPPz/rkKvG4hMDGH0jQtIR0O4dZBHodrEYMCBUzE33LlVbFx9D/tri+ifPoNjb/4tXP5BlJIFFDM52ANueCJ+kGlT+SpU6ijWarDbbXBZDdQLG6hXknC6orA5QtAsVhg6mTgjg00IFZdvR8GIFw1YCTyNegOG0UClXEG1WhUQzeXz0DUNhUJBgLFUKsFi0WG1WAVcectt8CUQNhoIh8MYGhqSY42mgcGhIRPsHvMyWqBNUM7n8yiXy3C73Njc2MD+wQGsFgssrXN5HY5DMGcgGedstdlkvxD4vV4vbDYb/AE/dN0Ct9stAMvfOU739f1agS6wfr+eZ/duvmkFxIKo/KSdflPT1NuO0tU0xFMF3Lm/AZfDgRNTfciUV/Hp/C9RqZVwceoNBN2juLO2i1S1iclYP9y2DDYP7kG3eDDRcx7aZhUr732O+MIKNAsw8oOz8Lx8Dut1DelkEWO9PhwfdCK3eAWbN96DzQIMnXsLkclXkV4rYuPzeeQSCfSdmcLo62dRd9vRaBio1oHV/QxS5TqCbgciniaiXhsCTg903WToEkGsIopNnUruTQUHq2AqU3NqmYjVurR9vM9uKxGkatWaCDalUhH5XF7ui2BK7VPey2VUymUBr2qtJgBLwCWo0cRbLBYF6GrUZms1+Y4A6Q8EMDk5iUg0gnKlIoDH43gtgrdoo0YDpWJJQM8mAk0T6VRarpNOprC1uSGf+aLmSjDlnAnuDqdTvuf1BFh10+TMZ0fQpzbrcrlgdzhkrh6vRx5PJBIRKwS/IwArTVh25jeYko/627N7mn+eV+4C65/nc/+e33Vn8JF5qx1eyZaBtVVIoVVgodEAioUKdIsGl8eJm/Pr+F+/uYWI14O//dEZhHubWNy7gWJxH70OGxzVLMp1Dc7oOTgDg6jUq9hIFLCRou/VBW+jiUAmB/fBPhoHO/DHQoj94CI2CgZufLYIuw5cvDCIHu8BslufoVlNw9M7hXp9AisfbmL3+iI0mwWDb12E5fwx3M+mYLNoODU6jKZmw53NNPYzFTitVgwEnejz2RD1WtHr98BtpVPXBNN2HLD4Ghutv3UWPmwJE0pbe7a5rgQvAiA1Q4IiwZNAyf/FQsH0nxqGaJ28N2qTBj8DohEqUNUsFgFJAi1BTvyihoFSsShaqs/nE/Ds7e1FMBSEx+sVjZeaMAHP0zLjdoJ3Kp1CtVIVIM9ksqhUygKYPN7v9wvwCTAbhoAxr02NmfO122xyHI/hXAiympiDNQFRpd16/X7RyAn0NE8HAgEB7E5g7fT3KgLuAuvzycq6wPp8PpfurP6kFehMlzH9kQKuLZVNtDmBV74MNOsG1hb3cPfmIjxeG85cHEG+VsTNe9sI2DwI1qqopBIIDwfh66+hlr8uAUMO/wgQvYSVYknMs37fSSRLfdhO16A36xj32THUSCI3fwWl9D76p45Bj4zi1nwGe3sFnD0XxERsC9XkZ6iXk5J/Wi2fxeKnaWS29zFwfBSBC8dwp1zHl+u76Al68Rdnj2G4vxdzu1lcX0khWWjAYQG8jibGo16cG41gwGODVSKHiUZm+k/DqOIgs4N0IY5QsAcRXwxWFpJorXNrhVp/P940+ic9km85Wcy9jUbbzEuQpVZKkOXnerUmAEVgIogqH6v6LLWTOQa13Raw0tzK4xOJhAlsLSDmvRLAfH6/AGON4F0syrHUFnkd/s7z+D19q8lkUoCZoOd2OuVYAigBkkBJgOY8+eJ1Cd7Urjk/ArzP65VjTZMxA5pMLVkJBKFIWICU53EOyqTcuWydwKruvxNY1WcJnjqC3/hJPs8/97G7wPrnvgO+7/ffSg81RX8FuK3Cf63cl0K+giu/vYPrny0i2uvGufNWBJzraFQr8AWnkd2yYu2zNXgjAYy/2gerawvVchzOyBQODB1X1z9HqhDHZP9F9AZewfqWFQepMgbDbkz4yqgu/Q7xuU9g1Brwj51EcPaHsPgG4bHtQc/9B6qpO4A9DEvgJTgDr6KadyCRXkdGj6Phd2En78J+yoKpwUEcG+lHIlfG3E4OiWIDNrsNVk0X36tFa2IoaMfJWACjYS88Fk0CnqAZqKOO7eQq7q58Klr5yfFX0B8cAyHYNI+bkawm0D4bYBXhpwWQCjgItqaPtS5gJBoe/7WigKnlmedBTLhVBiuVywJ8BDFqnru7u9A1XYCb90qtV5mWeZyArM8noKnAm+BE7Zngx/G2t7flM4+VqGBqnlwpi0XO4/HUMqnxKnCs1qpyLQFKm/0rQUv0c/OeKATQf85zZMxDUcSP01gJxhsbGwK+Ckz5znnwfvv6+mSduq9ntwJdYH12a9+98hNbAZVyofJHOyJ3JKCljkalAKNWAR2gtaYVt26uYf7OJoYGo5idacJe+wKN/DJ0Zx9srvNILddRKhQweG4Sth4ftjJllJsuNLQEHux8gM3EAwyHJzAWfANz81Zcn0sIo5zod+BcrIa+xgqK8U3AHUHv2behR8dQK+zAVV5AvXSA7bQLKwc+2H2DGJ/wI1u8g6W9G7A6vRjuu4AB3xj8dhssdi+WExY83Csg4HdhqtcHh1XHQa6C7VQRhVIZXruG0agXo1EfQk47LMx91TSkige4sfw+1ndvY6TvOM5MvIOIJwatyVxaZRoWVv5clWciQCoTsdIGCRwEExV4pACZx1Iz5W/0a9JHm4gnUCqXRaPUNaBarYn2mclkTI3S4UA0GhVgVIDMdzm+5X89ODgQYFVmXc6DYMx3pRk7nPSb2iSVp1NIUPOUubUimTl2sVBErV6Tayu/6uM01MMRy9lsFrdu3cLp06fbUc48hqC6urqKM2fOCMh2X89uBbrA+uzWvnvlJ7oCj7RTYXLtekMaitkEtuevIrV+H4ahwds/Cmd0CokkUCzW4LBVodU34LTsI9ITgj80jL35h9hbnEffifOoDV3AzaQVpVoTx2M6YNzHg82r8DuDODb4FuIJP67c3MbWTgZOi4GXZn14abwEt54EnEPYNvpwfSsNrVHDhdEoKvkKPvh8Aw/W8/D7bLh82QubawFre7cQCfbiXOwkYhYD9WIatuApwHMO2zsHqGd3EbCUJcDGHh2GNTSMdBlIF0pSoL/f70aP3w2L1kCxkkeuksRa4jbm1j6WohEE1tMjr8FlNQNozFzdjoIYT/T5HH1wghFNsjTNUnukpkbNUOWL0o9Jk65SudtARC2WEb2FPAhGElBksZg+1UoFqVSqHWXM2RAoCZwqwpffEfB4fDqdlvN5XUYW83r8LH5SGwOOHmmkygyrwJ6aK8+n8MLjGTTFMZkL6/V50dPT87WRyYdXiWNSILh58ybefPPNtsaqvr979y4uXbok99F9PbsV6ALrs1v77pWf5Aq0TIVUvioNA9v7aSyv7aFSqWEo4oS/uYPywSqy+Srs0SEMTZ9FqWjD3TvL2FjbQaNaQn+fC2cuTiHiARbf/yl27n6C8NRZ6Kf+GmvOCeh2By4M+RF2FpHKrKJhaKhp/djNWLCToEbcQI/bjkFfCf7GdWjVLTR8Z/DZfhBXlnYRC/nw1vFpxDdy+Pf3HyKZLuHkTBhvvdkPo/kA+8kljAzEENOraO7fga5Z4B/5EWD0Y/WLj5FYnUOjVoYnOoypV/8GA8dfRkOzoNxgaokBi6bBLibBGtL5Peym1rCZuo/VxF2Uqjn0+IYxHjmFfv8kBqLj8Lr8jzTXJ/ls/oixCZAER4IrgY+AR7AlOPp9fszOzkquqKqzQY00l8sJkPE4vgiI1E6peUrEcZH5rXXUanXkczkZX5meO/2lqWTS1FbdbhkvHAohNjQoPlpT8yxItK+pJTcE1CTdxmKVv/f39/DgwQN4PV6EI2GZP4OvqOlSW+006X7T0igfK4H1ypUrmJmZkcN5Xd4bX11g/SM21xM4pQusT2BRu0M+nRV4FHBjOlLNggqtnM1W8aJSzcCXd1bx8bUlbOymEfDZ8PpLMcyMarA0G7i/XcJauobRWAwnYkNolitY21pBIrMPm13DYCyCAa8XB19+grVrH8A/OIH+V/8bksFpbKXLiLkdGLJkkFu/JsUJM/5ZLBTdSFU0MdGOhpw406vBlryKSnYL1v7zmMv6sJnIYSxqx7i/jp2NBG7MV2B1RXHmzBgGY17EdxZhVHMYHxuEtbaFfPw2arqOhn0I5Z0iUndvwSgV4XAHYXP2w2obRtPqhSPgQXg0htBQL+weFj+QbE5U6kVkSnFspu/j/tYNxNPbsGo29PpGcGzoMiZjZ+C2e1vRxF81nT+dp2lepdOkS42009RLcKP2yVQcapxrq2sSqUtwYm4qzd0EU6/Hg2LJDDqyWKxwOh3weX0IRyOwO+xmZaxWoQhWYiLQlcol7O/uicmZZlSCLAOWiNSFYrHtW+V8qKkODAxgIDYg+21ne8dMnfG4xbRMfyrNwTarDZpFx97eHtZWVsXA3tffj96+Pmg6o5YdcLncrVxjs3CFStt5nK+1E1ivXr2Kc+fOtX2yBGmuyeOAVZ33bUUwnuZz/r5fqwus3/cn/D2+v8PAqoJuzGIIZg3e/VQe7388h1tzW7C73RgeciAYjaNh2UbA24t0uRdzOxXYNQveOjaF8agdqzs3sJ5YhIEaBrx9mAwcg7FdQG5rE8FYDLaxWcyVbZjbKWLAacF47SHyN3+OSj6HwIW/Rmn4ZWxlm8hXKvDbgHFXA9rBPByWJoZnLiGd0ZDPZRAMZqDXbiEdX0dVn0Bg6E3UvINYO8git7uDEZ8FM5MDqBi7WNq5ir38FnS4MGAbRxBRWA0HyukyDu5vobJTQK1Yg8XjRPjYGCZfO4PIxID4kBmzVWuUkcrvYz+9iWItA80KOGxOeOxBRL2D8Lsi0PnlYzFViiM/lZ1EECC4USujdkm/J0FLRbpSAyT4pJIpLMzPw+8PIBIJC8AQDGli5Tn1Rh25bE40RoIOg44IqnXDgMNuN6N73W7RNpVGy1vk8dRC+U6tl+MRrGVHGYaYgDn+4OAgAsGgHHuwv9+OGFbpMwLchunbZh1pXieTSiMYDGJieloig5XgwHum0EBgVPcdCoXE9Nz5UgBJs/K1a9fwgx/8oK2x8nqc6+3bt3H+/Pm21swDOnNjn8pD7F4EXWDtboIXdAVaeZct36DRivBtB/7Sq6oZyKQSWJpbQCaRhr8viqavhvmDK9jOLmEydg7T/W8hXfBg9yAOb6OEkLOGUmMHVS0Nm5ZDr9MPf2MUOzfzSK7GEYr1InT+JJZtbmzm6jg+4EOsvoT45z9HZnsVsfM/QOTkeWQrddR0P9yeQTRyJSzf+FTe+7yDKG5mpVDh0KUgvD3LyCduwGqPwjv6N1iqTuLThR0YiT3MBK0YHfYhXlvF/fhNZKpxRF19GPK9inQigmSyBi8s8ORziGg1ODQDTStg7XMgNNOHSGwIXmcEFljQQAXlSgHValkCbOx2J6xWO9sGmBocawlL+sjTjwhWmqraiMrES9CiyZcA63G7YTQMicLl39QmCazMR2UULIGJZmKCsvgxW75YAg4/03/q8/vE7GulT9pul4IQBCMFmvxORdaq4hIql5bgyt8JeDT1EiD5N78noPM4vtrFHQiqrB9stcAfDKJaqSC+fyDa7tjERAvAqybwNgxkshk0G2ZwUygckkIWhzVMBay8xzt37mBkZKRNuypAisFL/f39Mg/lK6YwwPvvaqxPj9V1gfUIa91pSnmcWeXbvvs6U8zh77/pOod/U0TSmdumbuXrCFKZv77tlr/puOeHOM3IX9XQ21AdZliP1YQKSa+Jr93D6pVfori7CE9PL6yjw9i05JCrVzDkmkIfxlErW1HRm0hVCiiWMggEdAT9GrTyBlDaRbPqR37Hj/IBUKlW4R7tQ97nhTMUwompACzF+ygd7KJaLMJmy8NiSaPRKMAenEVw+F3otiFsLa9h+coNpO9uw0hXEBjtw/H/fAbhsTxy+58DsMMZeQsLBz4sbsURdtowFPLA49OwmX+A1ewimhYdA5EpuDCFTz6N4/a9XbgdDgyFXXj9fAwzE27sZ+5jK7uEut7A1OAZnBh6BXaLD03dTDWR56caALTrUKkyEubKPYtX5z4mIBDwCJ7U4qj5cV78TMCLxWICpAsLCwKq/JtgTIAj0FHb5Pk8VqWdsLIRwZAvgiBzV1VpRPGNtiJ2qcXyPI5BQOaLv/NYlZKjShdKJG6VhSxMDZeFKiS/VddNPzBLHtpsCIZDAqw7W9syBv2z21vbIgSw8hKjlxnJzGsTeJnT+rh0GbVGvBY1285IYpUCRC1bRUyruVMAOOzHfRyvUccf1XSsgrSOul8O86qj8Knnh98c9S7N47rAeoT1+jbw6vy97bs5lKD9dZuoEwwPb/Zv2+BfB4Cd13rc3L7ulhWhfN24nfN59hu+s6oQIaOBBjU2WFCuN5HOM/KzivreMnY++Rlyi5/BZrPAN30WkUtvoVr3IHlzF4X1DHSHE57ZCWQjARh6HUPOOlzlBBrlfdi8DZC9ZnJAraSjmCoim8mhUmngzEuXMD3tQmbnYzg8ETg8UZR2b6CavAtDM2Bxz6ChTQF6L7zhMcTXcnj40R0Japl45Rh6TjhRq9xCLbMM3T6CgnEM6aIXNThQqTRRr7DSUA0Vjdq2A1Z/ENk6fXJ+bK6kcOfWKvYOMrDbLHjr8ijOntWwHP8AO5l1+Bw9uDj5Nk4NvwK77jGJvd23rqP3udnNrvX7s+3VqvYf3wmUNHmKibRcEVNq/OBANDwG7RAomMtJjZVm3ng8LkBIAOwMQFKgQvMtNV2CMwGY72LgbnW/4bgEKo6lCjkQDAlUyu+rAMv0p3pkDnU2Z5A0Ht3Mn23VCyawgsUgrFYBSi7y7va2aLuhSASLDx5I4FW0p0euybkxOIrvrCd82AzcqdUfpu+vo8VO4Dv8+XF853HA+k3geVRgfRz/VNfq5EXfpsAcgVU/N4d0gfWIj0KCJdbWJDSeRPq4wt1kAjs7ZiADzS8kShKgypfjuTQ1dQIXjxefEEugNZtCZJS6FVNRG5DjUeLm95R0Sbg8R0mqPI6RgSRISvpS1q1VIJzj0oTFedFcplpfKWKlFK2iCvk756PSDngPvCaZhgqs4Lg8R5Vde1Yg2/b6yQcDda2JnWwRd9Z3sLyfQK1WxfGQC4OFVaTvfYD87ga8Q7OYefcf0NRDWLl2D418AcGhGFzDY8hYLSjsLUFbu4XGwQqsHhd6z11C0mFgcfcBCqU8bHU7bCUXGlkNkZ4BjIyHEbDtw+32olqroLR7DTYjA2dgCNWyD1t3lpDdj6Nn5hIi028hnbVic3MDPaN+DA1VUEnfQqVQwV4ugoZzCv0D00js57Ewt45Cvg6LrmGg34OzFyZQ93pxbS2JfFVH2OeCrV5DfDeNXK6E6bEoBoZKWE5+JoUL+4LH4XdPwmkLImB3osfjgtPWaqjerpWhclc7U5OefQ4r96tZJ9isXMQAI4Lq5vq6VDiKDQ4KqJGulO+VGqoqCMH9SJAkzXLPK9Mti/aztCHH5u+qsIPav0rbdLpcZjlFdstpFZNQbML0vdKcznGdEg3MXFReX1JcDLaPMwtGUoMlsPqDAbicThzsHwh9shJTMh4XYcDr84lJ1+awy3k8jnWEv64xwGF21Zkby3VT99Bp0VLH8FzV4aeTN6jcWrNhg1lNilWlzMD6Vn0yCgodAlirh+IjwaR1rjJJK2Gk8z4OC/mK/3TOT51/1Ps/Ivt+6od1gfWIS65C3GlSOnXqlNmd4tCL0X8MHlAdNEg4jB6k34PnM3JxeHi43aqKp3/++ecYHx9vS8YkDAInx1e1QlXLK4IjCZ4gR+awtbUlDIJRkSR0gh1BkNclEHfOkYBNSZ1AznHUbxyb5yg/DNMCxsbG5BhGVZJhqEoyiliVmYyEQmGB56relk8VZM2Kfa1XE/laAx8/WMGHC8s4KJTgtmh4+/gYXo550NhfRHZnE85QGJ6RCexlktjYWISuGejpHUJ/3yzshhXb13+Hg9u/Beo5RKZOYvCld5BzubCwt4zNzAGscGDIO4w+exSJdAWJSg1BpwFn+QC5xH2EwzVMTx6D1zuOzGYcSx//Aonlu/CPnoT/8t8j4RjH+uo6nEjh1LgLXlcNawc1LMV1RCIxnJ8cQD21ibWHi2gYDjjtfmjFODweoOwOYbfhhi0chcNrwG7JoVoswKhbEOuZAGxWzG/dR73exHDPKKzWEJL5OrxWDTO9AfSHfND1VtWpR1WEO3bxV3XXI5LGEzmMe4v7jNWJyOC3NzexvLSEgVhMtFRWLOLepGZLWqDWyHOk7KDDIYBHYOU+Z+s2RujSbGsW1rfCYTfBS2r8tsCTpQn5mxTNNwwBVhFepe2bo1XCEFI3mN+zOw4L7XMcE+SZ3mQXMzPPYc4s4cjtccv10qmUHEMw5dirq2tCvydPnoTd6ZB1tNnt5nW+5qXASd2rWgN1OMfj+vAeyCcopPNdnce5ilbs98s7z2cBjbbpudmU7ynEm0U1qvIuwojVZvaqoOPC4RA+pcztChw5DnkHr8uxGeRFPqaur7oEkUdKqlKxKMd2aqscQwn3j9Pcn8iG+44H7QLrEReUWuC1L64J4Q2PjmB0dFSIQplDuIno88llsyK5Dg0PC4hRGl1cXGxvQAIzwVb1gXz//fdx7Ngx2YQci0TA/xMTE7JBVSUYVVNUEQADL+7duyd9JQmEJAa+FIjzO0maV1KmponpjKBLIOfGFd9SoyHz5iYnQfIzTW2cC01VPK5T0+Y5JDISA4GX86KwwGs9fSlTNQ03CwUlS2X8+/U7+HRpA1a7HeNhN86NBBD1VlAtJVAno3V50LBo2ElsIJHblcbkPmcYMf8UgnUHiiwakV2B012CpycKX/8pVH3TuLFbwK2NHUC3YqY3hsvjEyhVLbi2GkcqEUdj5zrqlbuYOD6Kl46/C1vKg/j9h8jv30GxsA7v0DSyI6/jXjmMdK4KRzmO3uYBfHYDGUcfqs4eTEQtmHJvwZ67jUo+Bad/ArVaAGs3vpS5+6cvwD44hrSWxEb6PoqVhBQZ6A2Moid0HptJB5Z29uFx6JiMRBGwe1GqsvCBA2N9AUR8LrNYoTDHzkYFSkv9ao3lI5LGEztMaIul/xoNbKyv48H9+0J3pC1G/ZJOkomkMHjuX4IVGTzpj/RFzZPmVYIZX9R2lf+TkcGilTICuNVXlWAonWoahEMT2LnXSXMEEv5N+u8gjo0AACAASURBVOfqiUXIogt4i2ZssQpNsFiFAnoey3xVgq/NxoL7ppbM9B9WXbq/sCDjnb1wHi5KTh1lTL4JWDkP0qaKIFb+U6XtUcDmXHiM0sw7NVjOl+vl8/llDZKJhAQ8sfsO584OPpwP14r5vQysikaiElTVuUPIf8inKLwoK4MCSWVupw+cCgX5E4+hMkBeSp5BXnTYciCdjVqAS2WA83r6fOVP39JdYD3iGnIzzN+bE/BJZdICmAQcZda9f5+aQh1Ou0M2dX9sQICVG2h5eVm0ShI8NxPBigEXJIhOYJW2Vn6/nK82nCoMLukCrW4XnDKPnbs3J8BKZqNKmK2srEhtVOV74rH8jSZp1jtdX1+XgA+Op8zP1FhJHJwX8+A4N0r+nfN83DJR2mRpNQoKJB4lXT4trbUFqzI1ajX5egM3V9extJOAz8WqQwbKlUXsZ+aRr6YAQ4PT4kZfcAC9wTCa9RLq1TwsTRea5SCK+0VolTjC3gQ89j1oeh0NbRBl2zE8OGhi9SADlyeAkf4YJgaGoFs9WEsVsLGxhuT6F7A6tzB75hSO91xG8tM97FxbQKDfhv5LQwjPHsO2FsbVnTI2MnWglAWWv0CwnsPsS69hYGoaYWcWlsw1lPZvol7RYGjDSCcNlJJx9I/MoO/ERZQdBuY3PsVm4r40XA+4ejHgHYOl2oOlrSJKRhODsR5oJQN7Swdg857eoRCmZ4cxOBCGhZ1vxGxH0FKGPn7zbKKBj0J+bC7OHqhLS0sYHBoUYBWAbBhIxOMiMDKfVdrIWa2ibdHcSs2Q4FoslySqWPynLdrp1IQUKCh6kFVhHnTLpKyAS1mO1Bh8JzAR4Ej3SoskiBDUOv29nBN5AaOE+cpnc1h6uCiAe+rMGbh8ZvUrCcb7hvgxXoP8gWtB0FGaXafJmgIH+QC1QmWdUjQpObulkswvmUzLNRl7MDY6KhWkWDSD53LdeB/ZTEYsWpMTE+gb6DfnqOtgNalPPvkEFy5cEEsZX1w/8hiCqorEVhoy7508je408id+5pqQh6r6y2ovEFjpkiKvJN8kf3nRXl1gPeIT44NemJvHiZMncRA/EA2TfR25qSiFcUNReivmC6LJDQzG2sBKIiDQEXy4oWky5obnhvnoo4/aGis3FLVJVRtVmamUL5WEwuuJqapOYL0Hx2OAlXOhZqwYCUGV5/F7Eg03qzIbkwj4N002JNrr16/LZqdUyzl3SoyPC8D69NNP5TiCu9Kmnx6wKs2LQUuQXqUbW0msre6jVq7CH25C92WwX1hHPMvG1EDQ7ULM40a/rQmtvIdaJQcDvcgbs4gX3ag30gi6dhF1ZeF1ulFvhpCK17H1cBXZ+B7sTjd8fRPQvKNIFyzCpDSthFxyCUZjF2deOoHJkXPYvLKH5d8tIDgUwezfvgzXZBh7uTwOClbs0s+6sorc/BcY8es484NzcPe7UawcoFLahpHLoJpwY39DRylbRmy4F6HJGRRdPmQrKWSTK9BraYRdHoRtUdhzVuQ3s8imyrAFfRg6M4NCw4IvPl1AOlGEO+DC9PEhXH5lBj0DIRNYH6uxHpEYnvJh9FVurG+INYb7lAyeJl1KUwd7+6LJMqpWpZeQtkgrzlalpGKljEg4LGBMhq6ifjvNj0o77fyO+7iztZuKMVC3r8yfhXxeAqxIZwQhAjF5AAFQTMaGITRy7PhxMR8LsOZyWF5alpzaE6dOweV1HwlYORbrFpOOX3rppXbPWdIx96KKnCZ48ffOvFo1b1qay+UK5ubmkc8V4HE70dNDd5JZzYpzp/BNPyrvjbyP/ISBVlxzsQi4Xfjo448wNjom9620TF6PfIfXV3yGfIeCO/kfP29ubso6/ehHP2qXXjzsf+XzoFuK1gjex4v26gLrEZ8YN9f83DzOnjkj1VT40CktUuqiRsrGycNDw9jd3sHu3p5UZeHmoqRGYCVYEXxI1PyexEFio0+WxbQJ1NxMygerpGLlz+Rm5OakpizNmOt13Lt7TzY4x+00BVO7JgNSpmCl9XIMXpsbnPPmpqUGS8LguCTaL774QkzLJFBem8eqZtCdS6UInOfzXN7LUzfZtKR75oQajSZ2NhO4d3sNaytJFIsFjM1EEJvuw+pBHOtbW5gaC+H0pB+uwn009m+gXtlD0+qC3X8eWdtFrJdCyNaq8NgKmOjREXQBuVJWGo5r+2kYqQyKlQZs4VHUvWNYXcuimMlgaiKKenEb8ZXPMT1lw8jMJCqFISQ3bNBdDmDcil1tG9liEj3eCXiaQ7h95RrW566jf9SPnuMR1NxVFGol2Cw29Dj7oSWiWLyZRT5TxtjUANwjfVirl7GXzcBSKWLUZ8OkzwFnOgcjXkQ934Bu8cIW9SN6chiWcBjz9/awNL+HQrGMngEf3nj7FKZmhjqAtfOJPps0m6OQH32aNAVT26E1hUIr95pFt2Bnexvz8/PC8GlWpXWGwEbBMRgJSyoLqxyRyZN5q2ITCkhN7d1s50YNU7le+F3nf54rkb6tl1y/VcCBWh6BknRC2iMtE2ioyVJz47Gk/9NnznCntvNn788vIOD3Y2Z2Fp6A78jASl5EnsJCEJKP2yr3yOsSuLgGBFkW41c1gw9HEvPYBw8eolgswe1yoq+vV4QOCuzKD6rM4Lwe5y/A2rKAsdgGlQIqF+QfvE8qDOQ5VA7oUlKxJlwT8h3yS64Lj+PavPrqq+1+tof3AZ8FXWicA+/jRXt1gfWIT4ybg4TAwCXWCN3Z3ZFNrEwek1OT8Lg92NzYlI3TP9Av7wQmpSUSNCVEv2UyUQTyyiuvCCGQQLj5uKlIEARLEgRBjloxCVeNQQJggjxNwcMtsOWtkPkQtClxKhMNmQKJjd9TYyZw8jr8nnMg4JLxcHyadqenpwXESQy8vsrfU4yExEHCJAHyN4KqAvanpa3KY5PgJdMgXMiU8MUnd3H75jLKVSAQ9GDqxCCyDQ2f3d5EvlTCf3pjEq+f9wOZG6gl75tM1BoAjBAO0jaspwzUPL0ID8TgcGWRys4hmd+Cy+bGid7z0KoBrO4VUNQ80B1+1HJFOCt5jPZ5kN6ex+rNX2K4J47ByRCCo+/CGX4N25l93Nv/FGvZB6g3qhgPnUS03I/7n9ySv/tPj6AaAvINajYORHy9ODE4C3vZjxufM2BnHy63BWMnh2CL+bCZTaFQzGMiEsSsW0f+7pfIbq3C6Q2hd/os9P4Iks0E2KTVqfWjmHAgHi+gYWtifCqGieEoHNJL9KsbvzNs6Ygk8dQOIz1sb26Z+7QnKqZg0opEwMcTwsSpaTFvlJoVAYJ+zf6BAYnYpZ+Ve7szarYzMp6Ayb9JZyK0tnyrBEQVRfs4YFWCJE3Q9JkStKmJUeMj/ZDeOC9+puXn+Inj7ZZ1TB+au3sP0UgEY5OT8PpNc+q3iTfK3EyBlryE90vaVoIBwYi8QwkQygV12BRMfsZiGaa/uNqOGSFNMXKawE3eRu0/nkjI77wHJYjQx01r1cWLFwUcuWa8X/ITWuLIrwisSmCnWZf8ROUXk/9wzuRTBGbFW9R9cH7kL1QQVP7xU9tw38GFusB6xEXkhtjd2UVsYEAIlRuLvh0CFTcdNyAJjQW7s9mc5KLRFMRNwU2lUloUMXIjEpjphyWQKZMRCVuZkNSx3GzceNyo3ITi120YslGtdpt8r8yw3NgEdGX2UrfHeXAcEguJsbP7Bcfhb5yj8s9y4/OeVaqQIii+K5MYmRWPO5yofsQl/U4Oo7ZKk1UmUcTtaw+ws74vRRMGBiLwRn1Y2EjgwWYS7rAN09NWBH05NMp7CDlcGAiOoRTPYG/+NjK7GygbOkITF9B/7mVsl1exsPm5lKMb7T2G2dhlFMoBzO1kcVBoSN5in62OUHkPzcw29lYeYGvpFgLeNMYmI5i+9F8Qnn4Ld7dv49rSeyhUUnA7gxh0jqGwkMHegy2cfvl19J06g7ndOFY30ijkmoj1RPDO5eMYDLqxfH8VDxc2kC9WMHZ8BD0Tfmxl15AsZjEQGkbMEUVxZR6plZs0hCM2cxy2QTZBn8dBLoHpoUsY738JO8km1uM5+L1OHI+F0eNzmUWWOp7A8wysNPMmkylsb23J/me6DU2qKtCGwqQ0Fa9UhN5UK7e+gQHpJMOKS9yjKrhHaZ5KO1V7mu8qup0gq/a8Ou/whuUe4CIS+HMZs4A/BWSlNZIWCYScMwGOriJKNByPoLG6tCxC6cDgoKTbfBuwdkYEq24//E5pz7w+AUkJ1fyseAePUcKBCrgMBIJiEt7f35V1k3s3mpImZLqhGPVsQTqdER81q0HJHMT3bBWFQWVIKD81753z4JqQJ/L+lEWAfJCWPgIxeR7/Vn5rxb8UH+R45C0co5P3fCdM4ykM8r0B1k7fyJNYNxWtxqg/NlxWBMWNoTRLMipJEWjQLGc2WuZm5Wbhe2fAhIquVVKyKGAtU5Uy/6pNRqagpND2vTWbpsSpmbVAlUSq8v9Udw51PKVatXnN43VhroVCUYicnUHIAHht/q7myjmpyEe1xvyN81FR0eoaT1VbPVS7tlptYH91D7tzq6jup2ClJuuywTLQA3esF01vGYnSAxyk18SMPhQex3jfCdQSGaSW7qFRTMHhdiE0eAy+4Rmk62kkcltw2r3oCYxI5HCppuGgWEWmXJNoVXc5gczdj7H/8KZU38kU2R4sDrsNmDn7KkbPXEZaT2Aj/1B8giFnD8obeTy4cgs2mxfn3v5b7BsRfHRzFbt7OTRqdZyciuCvL/ejz5JCav0hkvEU7D2jiJ0+h7yewfLeXegOOwK+YyiVe2Gp1zDkLMFd30ezsoq6nkXCqGO/YoUvcBKRyCnsZTWkClUMBNySdhNymxHkClifr1jgrxasUHuLAiFLAnJ/UmsVumo0pJoRBVz6KgkIUhDC4ZBC/L0D/SIcejzerwArbRwCNOyNqnI7CXitaF/uc1qEBID0R03NVeGIzlxL0XYZJZ/NtYOVqK2RJxD8FFCTthj9TwBVvViZmzs8MgyP19d+GN+ksXb6IbkupHUVEd0Z9avyy/k7758g1/k750bhwyz9WEEul5VlVuDLdWBDAU6K3X94vkRB663axRpknXkfqoetek48lsIFX+Q5nZYszp9arUrJ4d/K7NypUSs/rYok7gLrk0C0TqlawMTsbKFe3Awq0Vs9AG4CHtPpE+FD5GZQINg51c48uE6QUFG4vKYkUZMgNbNMWieY8RxlwuAGYXcLEqQCS7WxD5ca45w6IwdJhLzm43yVSiJUIK0kcHUNNZZK9ua1FPBx/grYFaBS8DSMBjY3t8xgq4F+RKM9ArAq0llJuCZRmYEfnQTAuas8NuWPesJboHM3mNCqElmNBrbvLOHh+18gu8a0GA2+4V5MvnUB/ScmsVuKY3HvIdKltLR3c9mC8LmicGhWWKpFeKxN9DNFJdAD3epEo9lA02CBBptZnJ7rxRKJpSLiuRz8TifCqGL/7qfYeXAdmt0BW2AQGxv7eHD7tkR3RoeH4YsF4er1ojcWg17RMffRl1h78BDT5y5i9MI7uLKQwc37O/C6nBjqC+D8bBAxYw3pud+hnN6BzRNE7OI7GDj3GvJ1tqdbgd3WRBU9mN9xoVyzYKbXi5ijAGvpOsqpWzBsbjT8J5HRp7Ff9qFoaAh57JiJ+jHgc8Ha4t6tHfrYjNan9xx//0qP0565B1l4X0Wr2+w2AcL1tTUsPnwoQCqR9DSDtoo/0DKTzmRMoZQBfyLwmr5R0jHpggE7FqtF/nMv8ztei5HI1JR5LKNlhSaMJqr1DlrSTd8sx2KQD6OUSTO0+pDPqEpQKp/23Pnz4LxVLjqtXfRHCp22luEopuCjCLJKK/2m5/hNxxzl/M6xO0H/sD9X8WXFVxTP+jbA/EPn8Cz37OFrv1AaKwmD0qkphbYaHbdMISQeZZZUtv5OkOJDorlDFTPoXAiaL+hTUD4Ygg5zzWiu4DXptyCRCFg2IURDoqXJRdUW5e8sjE0ioWSq0l/ICBhcwXNoCuI8OSZ9McrnqcCQc+MxytzbOUeah2l6ofmEflsVsMSxVKQxzbZqg9NMy7E4LwZXqZqqbMhMQqeZitff2dmVQB/TrOtv35fye5BJMBqTQM3xuIZkQJw/14zn0Y/y9Bsrm6kiDCeR0nSVOla/mMf2zfuw6QacETuCw0H0TE3CEerFZjqD1VQc2UoNB/k8ssUC/E43+gMhBJx2hBxODEWi8EnhDzMVpV03t2nG0KYqZdxYX0Uim8XpwSFM90RRyyWQS2yBeS2eYD/SqTyu/OqXmLt6BdV6GQ6vC8FoD6KDg6jmK9h+sCJ+4Vf/+j9j6tIPsbCVQzJdRE/Ah6FYCL2+JjJLV7H/4EvoZLihUTR6ZuDrHUJf0AlHbR3F+HUUqg0ktCkkan3Y2cyjkknh1IiOsVAOKOVQ1foQd4xjsWRBvmag123F6YEgRnv8sLYdrJ25rMLmjuDlezbsi2BH02a5WEIwRLMl80mBrc1NiTVg31nW5eV+pKuGbg3SE/c5aZL/GQTVMBrtAvWkFb+kimiARWunswm41mrSnk5FGktgD61RTdMKpYROgoUKFjIDrZvi3uEx1MZUECB5E9u8WWzWdoUo0jJpqtOVcpTV5bXV/07QOgx0CpgUT1D+4k5g61Q+FPB1AqPyPysBWpQL6KJkqDkcFqo7tWM1J7VeyiJ2ODBMzYnPmS+lhDxdK9hRVv9ox7xQwMoNz3QQbloCizKzcgMTwEhUdJwTgAhEQ4NDJrEQD1sBPASATo2QD44tmH7zm99gZGQUvb19snIE1pMnTwgx//KXvxTgUPlUJBYClgQkHD8u/hOGu//zP/+zgOLf/M3ftB3uPP/nP/+5EDnDy/lO4WBubk5MRQRcFVhBZsDiDIcLO6huFgwsonZ5+fJlvPbaa3A6XRLVy+CNQiEvc1Q5YfzM5s8k8g8++EB8IZcuXZJ8z4WF+xLkxDWRyjQup1RY4Xx4X/SL8L4YCcgk8A8//FAYxLlz5yUSMRQKynW5ZlwDtq96JgEGLS2ScJDPlPDw5hIshoGRCTZ9XkeleB9OTwSe6AWU9TASlSo2M1ncXl+XKjxnR0cwxeAJqw0OzQKH1SagIwFR3DNGU/5Dt6BYr+PO5gbubWwg6g/glYlJ9Pk87fQJshrmgjYbNdz99EN8+POfIb69Ds1g4XsdTWr77CBTa8Df24u3//4fcOa1t1FlWx6DTbEtsFp0aM06qoUU6uU8Cg0dyxkDm7kGIj43jg144DfWkFz9BcrZdbh6LqIZfgNfzFXwxfVVTMV8eG0ihNr6GnL5MoLnTsPoH0AqX4FmNDAUdmMw7IdNVNav05G+TWc6GmP5ro8iw2XOKoOExBRstZoRpju7WF1ZkWpFrMZEbZV7moKvqgCkTLeKaasAJbX/aVKmxqqYudJY+UwUKJl+QpqG+bjM4hEq1oDjmaUXDdF0SVvkMSKMt6ookaZJUzan2Q9WFXBgVO0fAqzKMkWBl7yGL87F5FlmKzy+yHd4bGcRG5XPrkBMVW3iHDkfFVGtAFMJ/CpQjOepiGveH2M5VJAUz1FuMc5LmXG5BipKWs2VfJvXVPyK31NQl4YLrdrNHJ/jdPLC73pPPcnxXihg5eYlsFL6ozbZGUlGyZSAyqhZlg6jz4tJzfS3kInQ5ykmoFb9XLWofMCfffY53nvv13jttdcxMzMrbaXMh+6RMQmMJAoCGjcMgY5gRk2U8+D33FT/83/+TwG2n/zkJ+3KRtzg//Iv/yLA8+Mf/1iYwW9/+1shOoIdBQRFIGrjtn0drR6L1IRZgIIbnZv57NmzeP3115HPF/C7330ooHj69CnRHNVYPJZz5Tx//etfyzmc59LSMq5e/ULAk6XUent7YLeb0jjvi9fhfTFymNHKvH/Ol4EMbMrMc86dOyuE++tf/0qA9Y033mjXGn6Sm/X3xm5FBfP7+EEWd28/hNtnx/CYB438PGrxa3BYbAiOvAtn9BxSFQPX1lZxf3cHw+EIpvv6IfUSmoDf6ULI5YbTYkGt2UCqXEamUES91pAAsYNiHvMba/DaXTg7No4oS0QWc1J8wGaxS7EGu1VH1ONGcm0R7//0n7B8+xYs1C7QhBl/ycAVHbGZWbz9d/+I6bMUdMwG12bmkAZdgkPMLu35ch1b6QIKdQMRrwO9XjsczSyKyXvIxxdgs4fg7X8ZiXIQi8tJaNUyvJkkDm4vwB7w4tiPX0FgZABr6wfY2DhAwOvCyFAPor1+2Fg3+DnWUA8/a9FY2RYul5eG5aq9G/NbGdQkbgoGH1mtspY+r1esNEojUzSltDbSPelG000mTxOtyvmktloulYVfEEgUeIipV4xWZi1jPjc1LgOnFGBSmFWNx9Vx/JuWLI/P207FIZj9McBKIf7mzZvCk/hSPlDeK9eBPIB+XpW/rtaSPE1ZwygckN4pTNNHTLonLVO4Jy8l7+CxncCprsNrqGIyKj1QmdAVCFPZUPxKuaGUK0kEl1YpST5Hfk9BgSCqLH3KfE7h/kV8vXDAeuPGjXZUmQrGURIYN5tInZKAnReTqapTydqhYj62/H6FGQLNr3/9nmiLqiLS5OS4SLwKWAlMzLtSEiElrH/7t38TgPyrv/orAeJ/+qd/gtvtwU9+8t++Aqw//elPBVjffffHUoD9vff+Q8CJwMU5HfYlKKmNWjg1xhs3bor2SBDkPdJ8xLkQJD/66GMZ6/Lllx5bv5ia8XvvvSe5YKyS8v77vxUt9sc/fheTkxNtQUPNgYD5i1/8QoiVgkAikZRrjIwMo143TdjMu2Vww8cff4z+/r5nB6yCiea/SqmGZCqDcjOLXGEVzfIBepw6vE4PnMEZ1J1DuLsbx43VZdicDgyFwlImMEnw1DVEPF4c6+1Dj8+Lg1wWq0yVKNekVF2hXsVBPgW3zYbTw6MIuLzYSiaRzmdFw603me9aQZ/fh4ujY2jE9/DBz/5vLFz7TEyDZkpQK+nWouPYS6/gRz/5RwyMTqLaaCJVZDlLIOT2wC4F3BnpTM1IQ60JZCtllCtF+Ox2+KmRGCU0KimJDLc6g4DFjbphRaNcQ3xlHUv3l+EMh3D8/HFp7n37xqIUi2g2gJnjQ7j48jFEe/wdYcGP5ves2sZ9G/OUCOBUCoV8QaJ8WVmJe5bWn7WVVdnH1FqZCqeEZwKrFFNpNNoMm8xeaZpMxWFtXjJ28aW2ggCpdWbSaQEdCsqqk400QDeo3ZqN15UmLB1zMlkJoCJAMEKZxfRTmYyUTKTmS8Biug3nTZ6h2tz9MaZgunzIB9566y1ZNq6D+KBTKbFocW68Z9UwhMfw/jo1YwoIZmtFoFquiNVuZHhE+OXW9pYoKKqph3o2XDfSP/kHgZdrz+INqhANf+fcuAa8nmqCwLHa2QwtjVSl51BRUOZhBdJqrvxezflF87e+UMCqTMEqXFtprCrClqZSl8PM6aL5gcCqHoyE4DNVpeVf6rTdX716TbQ6ap8KWKemJsXk+Thg5UOmf/JXv/qVbOi//Mu/FMIlsNI8S401HDbDxLlx/vVf/18xTb377o+wtbUtJlRKry+//HIrQbrVVaKDu5DwWF7w6tWron1TuyXBkKBOnDgh5lfO7eOPPxHJ9aWXLsHv//1mxoeB9cMPPxaCePPN18VU3LlxeXkSJteCa/jOO+8gHk9IIjhNwNSIb968hVQqKfNeW1vH+Pgo3nzzzXZY/LcxyO/u90exrKoEHTW9VGYdS3MfoZyMY3TyHPrHzkCz+/AgnsJni8uSoB8OBJDJZ2BBEx6HF8lqFelCDiPBEMIeH/ZSCWn5NdzTh5qu4e7aivx9fmIKbocdK3v7yBWKGImEEfT5sLC9i63EAc6MjuIHE5Mob2/h/Z/9Exauf9aqcMS7Fn8EmjYLLr7zF3jnv/4DfKEexIsFXF9dgd1iwbnRCQSkGLuZm9swmkgUi5jf2kSpXMDM4CBGo70ybwFf4armm6HptChjJ53FzWWaRnW8PD2JsNuF/d0M7t/ZwMb6DnwhF156+TgGh5UmYJq+1UDsZvs8vkhnBDtqkl6f2dqN9E8w2drYlP1KmiFdE8T4NwVjVbxARbErcyPzv3nXSiNVjFtS0ooliWXgsXT/qHxwFR1PYFXRwhyf5mnOjfRJMzD9vZwvu+kwRYU0xjFGx0bbZmTyMgqxKnjpD1lzBayku06/KIGIoEaaVyl1Kl+d/I802+Z7rbQfPvdquYovr12Te2WmAed+4uSJtllWzc00h5tWM/IQzp+WM+XKUiDPZ0IrGzXyd99997HVldSxjF9hfjJ5GBUJ9TwkEK1VirXTHP+HrNOzPPaFBlYlNZKg+JAlsGdwSFpMMc90etrs26i8RrIJ2/l76oMmplGCCU2as7MzLenO7BbDwJ2f//x/iTZLjU8lgS8tmRvCNI2ek2dIDTYeT+KNN16XTcqo2+XlFVy7dh3Hjs3ilVcuS49Q1tjkfGkGGh4eahMu74eblNoiNdVbt25LvhjzzZgykM1mJA/s7NlzeP3118SkRGDNZNKgINApGXI+nD+Pp8ZKjZtAvrGxKfdLHzLvlVKtFB43DPETc6OTaGZmpnH+/AXRiulj5edLly5ITtvnn1+VgKhMJiWAS8lZ5Zs9vc2sgMUMMxJw1QxUC3Gs3bqC9PYa+qbPoG/mJSTqTXzC/pelgoBlMptBuVbExfEJ9Id6cXtzG9dWzSovDt2KAZ8P59nhx+vD9fUlrMf3cXxgDEGvF3c3V1Gkv3loDGM9UawkE7i9uo6w14NL42Po8/oQX1nEh//PP2Px1jUx7YpvtTVHi8eNN/7L/4E3/upvAbsLC/t7+GDuDnq9frx76gzCLqeAXNUAdnI53F5bx8PdXQS9bpnTsZ4+uC267GO6Z/mB1+DneKmEL5ZX8GB7G7OxAbw+PY2Ag0XlNZTyFWSyOQGkYIgBPmZUjVpcJQAAIABJREFULUNR5PWVSOGn9xSPeiVTYzW1yACDl1p5mdRiaQ4WE2KrjyvdPyqoSAoRtNLYGDlcKBbRbJo527xp5sOa69CUMelHJUiSPlVaiHzf0rRU83M2vGfR+nAkIkFRjCCmNieF+K1WyO+tSlCq4Au1UzPBBwIiigf8IT5WntsJrPLoWn5crhFNwBS4VaAm33lvpHFa00yLhJlGpD6TJxFYYwODkl5TrpRx7PgxWDSLRNebpZMZK6DqAe9IC7x4Io7XCKytBgJmgFIT+/t7WFxaEuXmlZdfEevdV/cY3R8stl9vB4aSh5L/UDjgOARn8qRnExh51F359ce9cMDKEoB8sSKH2lB8gNyotOsTKNheimH2BDc7Wx21Xp0+BvNBm70HKV1duXIFsdigjMFt5HA4RYOldvbb3/5OpC6aPelrjMcP5Bj6R6l5KomNG/rmTXN+NKNwk9KUSmmR5tpYbECk2oODfdy7N9eu0EIiJ90SQCcmxnFwEMf1618KmJ49e7rNBLhhCYoEY4I8f9/b2xcJlRq0z+cV4uE1eE2CI6/Fe6N2SnMwpXzOk4BLCZzXpllHmXm4sbmZKUiQKOl7oZmIEiWFCK4Liffq1c8FgPkdzUFt4vnT9+QRR1BaVgtYhUE2YdRKSO9uolGvwN8zgLojgM9XV3F/Zxuzg0NiSr29uoJevwcvTUyhXGvi8+VlrKUSyJXLCDgc+MHMNMbCETzY2satzRUMRqM4MTiKh9s7eLi3jWOxQZwfGcN+JonPVpZgtThweXIKPqsFRq2O4vYavvi3f8Xq/F3lLm2xsyZ8vf14+yf/iItvvo18A/hsZQVfrizjxOAw3pqZhs9mQ80wsJFJ48u1VWwcJGXvsXpe0OHAy2PjGA1HhEHXqLUy8EmzIF+v4cbmOr5cXEbY48Gbs8cwFg6Lhk5NluX/LFyhlg9XbxWZb7aYsiitHQB7xIfw1A5TxQ9U0RXVL5iVl7hH+bvKzVSaDkGQLeOYgsP7VqZergXNtirnnDeh+g2TDuh7JBgqN5KZlmNt0wn5jmqgrnJhVdSychWxeD2vaQJ5U/jK8RMnRIAR7TuTkev8KT5WBjAqLVI1cCe48/4pgNBnSj5EoYBApmlmmpGmkVbMh03A5L1+ee1LDA+PyBpubbHCVQ+CwRBsDpsILLSQ0PecTmeRSKXhY/zJ6irOnT0vsSgClMzlzuckyIw80ew4VENfD5vReyRtSQkolUpZin5QiKFwwgBKAjR93gwYJLCub6xLrAd5etcU/IRITUWqMTVGtUtSi00io8ak8lkpCSpfA9tqqahgbhRVIUn4SYup0FlPE0q9bkiLKY5LwqEGSEKjT0FJqhLoID0PH/UhVbfM86jRMYWlVDLNUjQVmeYkb7v2KI/nZuYcSQgUCsjvaL7huKmUKfkSiDubqpNYCGrc/NxsTJ0R7UbGOpB1Ye1P3hZBcWhoUH7jvfFvEpmKEuT4BGO+qxqpXD8GNfFYxYSU30Z1ylABHpy76vvKc1QHkCf0+B8zbKcpWEJ4W2ZXQz4TMMhIEvkyrjy8D0YpXZyYQrVWx+2NDThtVvSygUIyiUyphFAgiN1UWq5zamgQTIW/t7mBbKWEU8MjErRE7bHcrGM2FkPY6cLa3i7WUwmM9PZjPNqDfD4Dv8OF6uYqPvvf/4KdlZVWeBC1VqYGNTEwOYMf/d1/x+yFS9jLFfGb+XlsZ3N4fXYWZwf7oTWbWE9n8MXyMrbSCfSyzaCP/S2zEnF8emQUA+EoUqyKxebe1L7cbtFWP196KNG/r03NYjwSRb5Sxn4+J4UUAm4vHLpFEiXC9BsyX7oNpJrZVeU5B1buRe5X0gSFQQqJrHjEAD3uRZVrTfpQPj0JvrFYpBIaA4z4cjnN4iakTxXdSxoUIKhW2z5Z5bvkOep6Ko9cFT8gX1DdYsiH1BicpyrSwmtRUB0ZHRVLGr/n76RnAscforEKWLMc4tycCPaKL3JM/iftcm60ptntDmmVR8mK7I5uKi+76Gi09rSC17Sm9I+9vzAvZVgj4ah0vUmmUjIOU5g0NGRfNuosFlMTUzxTnu7duSMR2g6mELYKZbDgBAX+3p6oREnv7e4J7/S43BLfQmCldaVRq6FUrSAajcCq62JldDj5TM22fHwO/N/Zv/pFSr15YTRWBaJqIz0u50pxXyXFmUrpo0INhx/MN/32bQDROZ/OY7/u4Ss/QeccOwFZzfWRP8FshXb4Hg4f97jxHjf3zusfZYMe9mt0/v24z53z/La1+25+PwSsMugj36PRMnEWShVsJONweVwYDATF4rCVySIpDaArqBt1DERC6AmEsJVMIZHLwWO3we10oFCro1Apw8NiG9QKybyMhgQxua12Ae9MpSiAzpQdt92OWCiMleuf44Of/V9I7+yAmqFqzkZ2NnH6HN75u/+OodkTWEwk8Kt7dwUg/uLUacT8Pmym0/hiZRmbiSQGeiKI+P2oFaqIut0YiLCHrgXb6QzW4wfieyfH1G1WZMtVFEpFnBsbxVRPLw6YZ5zYF3Ala7RaHRJ8FnE5cWliEgMB9up91KNMU4U2ns9sm3buNwFJWVlUbioL9DP9Swms3J8EWR4n3Yd0TQDM6XC2KgiZfVd5jApmUpGrBE6Vu8rvFNCqFBGV16kClwgaFHYpIKuuUKoeLs8hIPP/mbNnpK4395+qtc25dXaFOgpd8N54PoViFXHM86ghKoFYzOZpUyOmlG3qEJocEwr6AV0Bq+kGMIOOUnB7WCmJJnWLaKepRAKFQtnUbDWz3jiB0G6zCpAmDhIolYtoin/fgJtFU0Jh2EXL5chmvmupRO002RZsxA/uJzib/ab5YiMDxnMwUpvPhSDb12sGn71o2qrwQoNG8e/J6491ch8V9DqX6Y8Fqj8FCL/u/h73/ePu6btYHyXQPH0gfay40IZTM9znUZE+wYmmqYkZGg2iGiyG6TJqaECiUESxWkPA7YLXYUOpWkWhUoNF18RHxpxIjldsNJCrlOG32xF2u2W8OjuhMFiGub/Ucuo1uK02RH1+eK06rv/21/jgX/8Z+WSyNSOjNQ8NJ19+De/8/f+Ab2AY1zfW8cnSQwxHo3hjagalckXM0jvpJMb7+tATCuHh9hZyuQJenphCT8iPexvrWNndk/Z307EhZGpVXFtdEdA8NTSCib4+bCXiWNzZgtfpwLHBQeiaRQKkqJFfGB3D27OziNIvJmbhVnvtFwBYlfmUgKmAUaxEyZS4JQhyqooawYJMmSBHKxWP59+dDSWUgKmAtHNPq4hUVcVNAamZpmNWZ1ImY86Bc+M51KY5D16PwE+QoEVncHionZojJQ1bOeN0u3RmN3wbK/5DaLiDGtrDNpv1linYtMw1jBKa9QoYMt4E/5sFIAiKcs9Wm3RNasLe8g7TItTaMzQrt1O2TBihSZib3Yw4Nv25Ir6RFluir4m6ZiU7s3KaeS1Z/9ZMFSj9Iff7bWv3NH//XgHr01y47rWerxV41LJbFT+g+VVF5NDHRJDVYOhAulLGvc1NVGp1HB+IweVwYG5nU7SbE7EhFk3F7bVlWHULXG4fdjJpOHXg/MgIIh4/drNZLMf3UCiX4bDZkZccxiZODQ1j0OPCtV//Gz7595+jlM+bDcXF9ECpX8fZN94WU7AeCOPDhw9wf38XZ0bH0Ovz4+7qGvbSGcwODWK0J4qF7S3M72xioncAo5EerB7siaY6EYniMtt1OV34fGVZqkGxatRMfwxb8QSW2a4wEsYrU1OIen24vbmBTxbvI+Dy4I3Z45jt6YVTMT1ZohZTe6TAPl8Pt1UEgcEt/M/oVuXSsFltZvenzU0pFEFhgeZLalcEPppn6WKhhketid+rBuEcgyBHkyVBlwX7CYgcn2DLqF7meEqgVCuCmOBJvyDN0ozj4LF09ajAIeXnVW0gqcUyPoHtHZU2zMVVjTYYK/KHAOs3P5ivPkDZd61UL9H6UIFRT6NRPkCznpf/9dIe6kzdovvEwpQlk2403YGm7gScEVjc/dBtA7DbeqDrZrMAcbW0JtOmM0Ili6qgZS8iyLIUbKMOMAeYgi01UDZGlvzh1t7jB0q8HLNFswKsz6n15CjE0QXWo6xS95gXYAUeY3gRydp8KYLNNaq4s7mJu+vrGIhEcHp4GLvplFRUGgiGMNY3gKW9Xazs7SAWDsPudGF1fw/9Hq9EEedKZSxsbcFoNjDW1yt5qPc2NuF3OfHmsVn4KmV89L9/iusfvY9GtSbGMAmvIqhrOk6/8UMxBdc8fvzH/D3sFQqYig0ik8tiP5nEscEhnBwewUY8js8e3ofP68bxwSFsHSTxYG8X4709+OHMrAQo3dnaxpWHD+CwWXFmbBzJQh63VpYlR/eHs8cxEAxi8eAAHz68j3K1gtemZnC8f0D8x3bdIpo5lRMy4Ec+1uePmyn3D8GKgEZwpFlTVQZirjFbnTFSnQBLoGJZQwIuNUi+0wfLcQi01Fol97KV/8nOLXJ8tSq+2Ug0KiDIIBxqnwRXapii9ep6u2VisVQSnyHBleMRvAn8NMnyfF6bQYP0Q9LPLbWKW/WIaTqWa0UiX4m9+GMIzXQZmSD6SIPkV9QeG4BRRqO8i3phAbXMPWmZaBS30DRy5rV1HVa7S2pk6xY7yg07EmUXdnJ27BZdKOk+OH1TmBp7CcdGp+GxM+HL3DdgoQyazysVVNIZGPkCmsUCGvkimvUaNP5GSwIL+RswfbZeN5p2BxoEVIcLNp8fmtsJu98Ht9cLXfKJpSuAzM20qrxYONsF1j9mJ3fPeQ5X4FEuZruikBRnIP9kSgpQh4GH8X18tvhQ8p1PjY+jVC7h7soyPE43ZkfGBGSXtrcw1tuP3mAA85tr4he7ND4ljPna0qJI6xcnJuGyW3FzdQWFcg2nR8cxFg7g4MEcPv35z7C2cE+0AF5XVTQmI5m+eFk01nowgvfm7uGgVBLN06hWpBLUxfFxVFida/4eDnI5vDJ7XBjYRwvzIu3/+MRJHOvvx1oijo8fPEQyW8AlFjMJ+PHxgwXkSiW8ffw4TvcPYj+XxYeLD8Vfe2FkDJcnxiSVIpXPoS8QEtO1BMYrYO3QXp+nB6zMgfR3EiAJUgw2Y7UkAhgLQzDalRoqgZUAxkhT+jYZuMfUNZ5HoFM1tqVkHju8sAtVy29JJk7gpdbJMQiSEvDEesAOh1l4oV4Xy4YUZEinJUiIRSaoefJcXocgS02V/wU4ReM1RTzRhBm4VCqKD1FVSjtS3IOAZ8vFoUTGlmpntk/kH3o7PUanabeeRC13D9W9D1De+wBaYRW2ZgOaxQrd7YfV3QuLnS4Ouj9s2C85MJfw4eq2GzfWgfktA9myFS6rE6+emcT/+T/+GhdH+kywzOVR2f3/27uyHjmu83pq7b1numdfSQ5JiaRDx6KjADIcIYSCIA+BHeQhT/kL/gcB8hgg/yBA8hjAsI3YSIBEQALFsiTLSRxJseChhhyRnIXkrD29zPTeVcH5bt3qmhkuImkOe+hqoEF2T3UtX926537bOZvwtrfQ2txA5c4Kehu7wO4umhub6HXa8CwTXRNoG0CTJ59KwB0eRc9JoE21nFwemelpGMVhFGZnMTY/jcxQFgaLzljrwFYdPsMRD3mQxuajziUG1tNwl+JzfEYLRBiFfENaUj5eXsLaXgmXZs8g67r49PYyWl0P185TcKGDxdUVTBSKeGNhQfKbN9bXcGVuHhPDBWnT2aiUcWl2HvMjo7ixdherpRIuz53FLPVry9tY+eV/4dbP3ke9tANpX6UPIWE4X1boo/PncP27f4HMxUv491tf4MutTRSSGfzu3Bn83sJZFJNJLG1s4L2lL5BNpfCti69hfWcLH926ieniKN5+/TJM38Ov1lfw+fo9zBZG8Aevv47NShUfLS9LPy37V9OmjV+treKz+2so5LK4fvGy5FyXN+9Lrvl35s4ILaMOnEuBy4C7BRqU6O0RiPI5UuAlBFQJdPQuGdrVuU+GetlFoLcn0DKnSc+T2xJUCcoMA3cCb1L+3+mEGqdawYnH0xXBDj196QAo4+7qqhQ4EVQ1XzY9aqEXlRYTVX3MxQE9Z31uBFTNbPRVQFX5pEEek9SXivFfPRekxZQbyXHGv7Aqvg00H6C98z4aaz8Cyv8DC/uwrQzs9AQsvpMj6PksROrBQx6b7Qn84Bdt/NP/OVgsZ9H0cvDgwENHxtyY4+F7f/I1fO+dr6Fz80tUb3yB6ueL8FZW0atUwDpzy1Pi8H7SQTeXQm9sBM18DtbQEDosGBvOojh3Fk4mJyFhAq/0Ust6gKu8nqpcti246RRGZmaCXO0RAeFnnBFO6mcxsJ6UpePjnKwFgvCYYhXipGOi0elg8f4atg9qGMnlpf3kQXkPvmlJLvJgvyZAeHFmDqPCqLSO1d0d2ZbtOZu1MtrUA83kpCp4Z7+GereDsdwQkvCws7yELz/8ANu3luD1WvCE5Ut5y9JjSxGVVBbX3v4jXL7+Dn69X8Hy5iZeH5vGm+cuoJglOUQPa6UKPllZBRnfJwvD4mHeL5WQT6UxVyzCpKA2tUgr+8LzPFfkNvu4V64i49qYKQzD9A00u55wHJOo5CzDm23VbrIwOYWp/DBEH6afhlbT9OBFgtXtI2gE7TH0+FgsJCQQiYS0kTBES4AjKOrWGQKZVr1i2JbepEjEMZ/aaCDhJgJFG18qxHnp9D61zCKPy33ontWwQpjeFADuU/Pm8t8oaT29Y+ZV+dIFUMLLG/TbElR1bvWrAmuY1xAsVQQpqmhPRpkqBJK4cB1e6y7am++icfeHsA4WYVsGzOQI7Ows7PQkPDMt/c2eZ8EzC/Bz38BG7wL+9gfL+Mef7+LAygR5T+67JZzXU60m/nzCx1/OOnA+/zXaa2tSce46SSSEWN9H17XgjY8iefUKnMvnYU9NwCgWUJiahCXkJ8FLr+gCjux+jURYthS5XOWFB/VNJzuPPOPRYmB9RsPFPxtwCxwDVgM9MvNQ/LlF1REgQ75Zz8dBsyXtAw4F3Ckq7zpwLAONdhflRkP+xlYaTp7NQFIsyXybbaNB3tf9KkrrK7jx4YdY+exTtJpVlbsUbzXg9QkAvuebGJ6cwRt/+A6mv34VfjKNsXwRxQz7nJUX0ur5KB00JC8qWMemeYYRuz2p8ciSID2ZRI0cteyX9nviGbEgpNdlXhdIuUlkk2k0Oi2U9mss/0fSTWCIiiHJpCL7V85O4FVHJrwBvLXR6lChHWw2JaTKvCsvgeBKfl6qFpGUgDlw3gHRYfVIjsCWI1tC4QRe7oO6yQQ99pyTxpDH4D3VxP3a09TC25qQXhNGaDk6ngB7Rl3K/AV5W95H5gr54iKAL61kxVDxs7SR6FSq6kNVLTP9WnhVNGR4Tfj1m2g/+Ana934MNJYVkX5qEm7uPIxEEb7poOc56PopGO4U7OFvwspfRdscx8c3t/BX//BTfLxcBmWILZKL+D7G0MHbjTKud+7jQnMHQ00PSYrAJ20Yri194t2EA/PCWQxdfwvDb34D7gRpM1WOVDnYES87yJsGT0kYvo4OPRX17q/0BnTN99CnJQbWAZxE4lP6DVhAV/JHQ2YK6vrP+REHTYlvcSrQZBP9NgDOCSEnsbQpdNFpt9CoVbG6vITPPvgA64uL6LQO0LMUs40lHoSWoVMFQooowkZufAJXvvkmLl27huLkNNxUVk2AQmwRvJmDIsGJJgkLWhjU6j6oNA7P+fC0o4pLmHdTWrISJpT2CB1SDHwExZQSRhVP0+RF709kyep1tJotNOt1yXvycujBsk+SbD60ay6XF2+VoMpwrCbep0dK7tutjQ02fSiB8nY7BEIeg14vc6hae5mLKdIZkgeY94qUhroKmKxs9GQ1OQxzrARqrdzyNGQQR58CLTghoC0rIhbE8RPHWxfw9+HVb6G9/hN07/0IVncdsBMwUxNwswuwnAn4sKVmt2uk4SUvwCm8BSt3CZ6RZkMaKvU2/u5fP8HffP9n2G/7IG9dvuvh7V4d32lt4lxrB06niwQMpFwLdtJE1/LQzqbhXrmMqT/9Y+SvXYVBVbGgeJDnKHQU7NQxGPhVoywsNwwGne7bVwNeXX1YVBf57jcwO7zwXcTA+sJNHB/gZVggWiPMhzOYh0QfVYONAp9+mJbnSWmwbrsjLQJSEBJU9Cpu0xY6Lb6b2K+UsbW6gjtLi1i98yUa5Qqsbk926Jm61ceATyavAAiZa6UH4PssKzFgUJh7ZARjc3OYmTuLkZFxCUUatimEFulsDqaTEUB0XAvpTBaJdFb2KXDJJK5um5H8GgFZOQZybYHEWfCXMNerWjACQD1yc04TsOpTp5eoiRuO9pdrYgct70YgZUiWYMkXSf23AmDltsrrbYunpNtxCKhsqaGnyQKydpfaq34oqybjJlDN0dqoskCj4k5EBef5nwPe1R4Mj6QJRCuVXpDvervwqv+N5tqP4e3+BwxvG6adhp2YhZM+B7gFeCLfYKNnjwKp83BGfh9IXgR8xcIlPdrw8PmdB/jrv/83/Ocnt+H2Ovh6Zx9/1t3HxXoZiW6be0Da8ZBI2ugkbGCkgNy1NzDz3e8gfek8vID0QY11HRV5TA4/XNfpHLJC0TDvrw13igZnDKzPP9rjPQygBTSw6odTrewViOrlsiegpDmaFJlErbKH9Tu3UdrYQKfThDTUd330Wm1UqyVU9pQmaKVUQpN5Pr8bzhgyFQTLbgV9aiYQaA0mBZF/JVMNPwcuMllrFMk5yfVtpPM5jM/Oojg9Azc9BMtykB/OYf78AmbOnJPP4bo/dF65COiDZeAsh9caRHy1XMHh3tXo/TtFk1f0tB/FzhMFWh1CJrhyGJA4v1atYrdUQv3gQLxcgqgwGhEYg0ImAiy/LxQL0pYjsnOWJW0/yYQbcb2Oq1Q9LZHMox+lfu5RoiBygl0Zf357HZ3y+2iv/RB+7VPYRgumPQwzNSPeqmHk0TOS8KwMPGcaVu4KnPwVwJmG71NmUxUG6dHa7HTx018u4fv//B7qd1Zwdb+C8wd7SDfqcL0u0q4vhXBWNgfjzBxGvv0WJr/9LTjjE2pRGYxOPeb1EJVTDg6kw9pH4yx9DzXyl1M4JmNgHUBQiE/p+S0QBdaQ4CXYrfL2gkrKCPxxhqxVdnFrcRF3b95Efb8ifXqtShXb9++hWtkRT5YAaAqpvQTjBEzpgbLvThPdK29XgbXKFfkyUSdTaTipNHyTBTCmUr8hM5TUnhgwTRtDxTHMk1v2tUvIFceFOYk7SZADN6v0RjVQ6jV+6INKKXJw9Yc3CsgC+jG1Q2G2U+gVPO0o0flPhm3J1sSqXhYxkQiCIXhW+7LHle08NB3vF8O6mkaQDErUUyU1oVaFihYeHS1Cehyj29Ode6SgJ/AAPfRgelWVT916F63td2E3VoRr10oUYblTMNxx9MwsenYWfmIcZmoeduo1WKkFwMgGfMHB2ivQZw1BkJKFu3vYWLoNPNiEv7uJbq3EILK0pmWGR+FOTCL92gVk5hWpivptkPIIh5layur3UVHCEDOPIe0pRNPITY2B9elGeLz1K22BAKZIWdhuSR8euh1s3L2DT3/xc9xeWkSjVpNCoXQqJULp9VpVPB/TdZHMpEVXtVGn2lJd0qPS/kD2GQKoaSCdy2NschoTM/PIFUdhOS5sx4WTSgmZuWnZEuoliI5OTCA/VIDBKpLIS7VWDGwB70COkGjxEz3SzY0NrK6sind6IAxZrG51JC/LvK3mDq5Uq3Lv6KWy0pce67mFc6G498lcbBBTDWqAJcLhV+DV/hetzX9Bb/cj2F4Vjj0Ewx0TEIUzKm/DmYSRmhZQNRMTMCwqabGWV70YtXl4UiC60vKoho5euyEhcIvpCjcFmIfH5cnY4nQcJQbW03Gf4rM8KQuQVELyk3q68dBpNlArl7C3tY1atSIFLsmEgzu3b+E2mY/cBM4sLIg02PaDB7h14wYqeyUhB8iKtN8DVMt7sk/HTaAwNo6R8UnxXBPZPMampjE1O4vhkVE4nLACzla5ZJ0cDqs5gphdDKxPNSKiwBr1XHe2d0RZhWFghnzpkfI+CQE/eaBJctDtyXekQqSqC2XoGDU4yZdw8GreXa+L9sFN1Hfeg9m8KSy+pp2HkRyFSVC1xwCnCNMtwuD3FrVnKexuCk82oywmGZm46PMZY3nEIi3CXNZvwwoSHPKcqBYoVZoUv6IWiIE1Hg+xBUILBAHVI3FkNfHo7Gw/LMeqYL5lUqYqCEn7azXs04vtdkU+i8VItWpZKPdUy4eFBAE1lZFQIz1a23ZgOZaw4QiFWzDR6Wpe+axVmiJ/PN3BssEYdmRSotB3h21KplK90dKIui+WYWIupijTyKjDyb/6wdR+qLYBeHtSwQ64QdmtAxgJwGAtL9MFzC+olhwSL0itu8/vfSljUq9APu5hFxW2x/TDuYr7Otg4NEUMrEfNFwPryT8l8REH1gL9NnV9ijJ3BJXDuhijXyQUnWQDT1fPObrSUU9Ch5azwQedVwqKm9THaGju+CQu28Sh4IEdQS/mxDScSqNNpAiPUBkpkAsrcIMBEoSOFR+T+q0ePv38+qOZF2REUxQ9rIRT+w1JV0JPNwbWGFhfzMiP9/qKWEBD68Po/Q4r6OgJLag2Dlf3QYxWVSwdtoqKMUf90VC67dCG/N0xTFVfxMD6AgZadPHzMhzSJ15SFFgjbEu+0jJVLqSSc1Ovw15oXxHwMEA/Sdz+UMHRERuFLWTh8Z54Eb9VG8Qe62/V7Y4v9okWODaBHP7Fw3zIY5Gx6E8EJI+6rf29HGqSOTbBH5/xBx4DnmjgAdxg4I3aB0RlvaDITurS+9iqADTYVtZ3ahGnv+8HdA97r48sgzuSEokc+siYjj3Wo6M6BtYBfM7jUxosCzwWOPtuwqNKQB57MS9y34Nlxfhsns8Cx0fKw9fw/LHfAAAAkUlEQVQDURB+fL1v38X9Km76w3IaIaw/36W9gr+OgfUVvKnxJcUWiC0QWyC2wMuzQAysL8/28ZFjC8QWiC0QW+AVtEAMrK/gTY0vKbZAbIHYArEFXp4FYmB9ebaPjxxbILZAbIHYAq+gBWJgfQVvanxJsQViC8QWiC3w8iwQA+vLs3185NgCsQViC8QWeAUt8P8fBJ6EydLYLwAAAABJRU5ErkJggg==">
          <a:extLst>
            <a:ext uri="{FF2B5EF4-FFF2-40B4-BE49-F238E27FC236}">
              <a16:creationId xmlns:a16="http://schemas.microsoft.com/office/drawing/2014/main" id="{CD1E6FE0-1BAA-46E6-ACA2-366E770EC0C5}"/>
            </a:ext>
          </a:extLst>
        </xdr:cNvPr>
        <xdr:cNvSpPr>
          <a:spLocks noChangeAspect="1" noChangeArrowheads="1"/>
        </xdr:cNvSpPr>
      </xdr:nvSpPr>
      <xdr:spPr bwMode="auto">
        <a:xfrm>
          <a:off x="4229100" y="345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85726</xdr:colOff>
      <xdr:row>1</xdr:row>
      <xdr:rowOff>57150</xdr:rowOff>
    </xdr:from>
    <xdr:to>
      <xdr:col>1</xdr:col>
      <xdr:colOff>2295526</xdr:colOff>
      <xdr:row>6</xdr:row>
      <xdr:rowOff>19050</xdr:rowOff>
    </xdr:to>
    <xdr:pic>
      <xdr:nvPicPr>
        <xdr:cNvPr id="3" name="Imagen 2" descr="Logo Nuevo">
          <a:extLst>
            <a:ext uri="{FF2B5EF4-FFF2-40B4-BE49-F238E27FC236}">
              <a16:creationId xmlns:a16="http://schemas.microsoft.com/office/drawing/2014/main" id="{1038AA85-3738-411F-9E93-18D8E70920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200025"/>
          <a:ext cx="24765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"/>
  <sheetViews>
    <sheetView topLeftCell="B1" zoomScaleNormal="100" workbookViewId="0">
      <pane xSplit="1" ySplit="1" topLeftCell="C3" activePane="bottomRight" state="frozen"/>
      <selection activeCell="B1" sqref="B1"/>
      <selection pane="topRight" activeCell="E1" sqref="E1"/>
      <selection pane="bottomLeft" activeCell="B10" sqref="B10"/>
      <selection pane="bottomRight" activeCell="B3" sqref="B3:B7"/>
    </sheetView>
  </sheetViews>
  <sheetFormatPr baseColWidth="10" defaultColWidth="11.42578125" defaultRowHeight="15" x14ac:dyDescent="0.25"/>
  <cols>
    <col min="1" max="1" width="20.7109375" customWidth="1"/>
    <col min="2" max="2" width="28.5703125" style="30" customWidth="1"/>
    <col min="3" max="3" width="40" style="30" customWidth="1"/>
    <col min="4" max="12" width="11.42578125" style="30"/>
  </cols>
  <sheetData>
    <row r="1" spans="1:12" ht="24.95" customHeight="1" x14ac:dyDescent="0.25">
      <c r="A1" s="63"/>
    </row>
    <row r="2" spans="1:12" s="65" customFormat="1" ht="24.95" customHeight="1" thickBot="1" x14ac:dyDescent="0.4">
      <c r="A2" s="63"/>
      <c r="B2" s="93" t="s">
        <v>65</v>
      </c>
      <c r="C2" s="156" t="s">
        <v>64</v>
      </c>
      <c r="D2" s="80"/>
      <c r="E2" s="80"/>
      <c r="F2" s="80"/>
      <c r="G2" s="80"/>
      <c r="H2" s="80"/>
      <c r="I2" s="80"/>
      <c r="J2" s="80"/>
      <c r="K2" s="80"/>
      <c r="L2" s="80"/>
    </row>
    <row r="3" spans="1:12" ht="24.95" customHeight="1" x14ac:dyDescent="0.25">
      <c r="A3" s="63"/>
      <c r="B3" s="151"/>
      <c r="C3" s="157"/>
    </row>
    <row r="4" spans="1:12" ht="24.95" customHeight="1" x14ac:dyDescent="0.25">
      <c r="A4" s="63"/>
      <c r="B4" s="152"/>
      <c r="C4" s="158"/>
    </row>
    <row r="5" spans="1:12" ht="18.95" customHeight="1" x14ac:dyDescent="0.25">
      <c r="A5" s="63"/>
      <c r="B5" s="152"/>
      <c r="C5" s="158"/>
    </row>
    <row r="6" spans="1:12" s="63" customFormat="1" ht="18.95" customHeight="1" x14ac:dyDescent="0.25">
      <c r="B6" s="152"/>
      <c r="C6" s="153"/>
      <c r="D6" s="81"/>
      <c r="E6" s="81"/>
      <c r="F6" s="81"/>
      <c r="G6" s="81"/>
      <c r="H6" s="81"/>
      <c r="I6" s="81"/>
      <c r="J6" s="81"/>
      <c r="K6" s="81"/>
      <c r="L6" s="81"/>
    </row>
    <row r="7" spans="1:12" s="63" customFormat="1" ht="18.95" customHeight="1" x14ac:dyDescent="0.25">
      <c r="B7" s="152"/>
      <c r="C7" s="153"/>
      <c r="D7" s="81"/>
      <c r="E7" s="81"/>
      <c r="F7" s="81"/>
      <c r="G7" s="81"/>
      <c r="H7" s="81"/>
      <c r="I7" s="81"/>
      <c r="J7" s="81"/>
      <c r="K7" s="81"/>
      <c r="L7" s="81"/>
    </row>
    <row r="8" spans="1:12" s="63" customFormat="1" ht="18.95" customHeight="1" x14ac:dyDescent="0.25">
      <c r="B8" s="152"/>
      <c r="C8" s="153"/>
      <c r="D8" s="81"/>
      <c r="E8" s="81"/>
      <c r="F8" s="81"/>
      <c r="G8" s="81"/>
      <c r="H8" s="81"/>
      <c r="I8" s="81"/>
      <c r="J8" s="81"/>
      <c r="K8" s="81"/>
      <c r="L8" s="81"/>
    </row>
    <row r="9" spans="1:12" s="63" customFormat="1" ht="18.95" customHeight="1" x14ac:dyDescent="0.25">
      <c r="B9" s="153"/>
      <c r="C9" s="153"/>
      <c r="D9" s="81"/>
      <c r="E9" s="81"/>
      <c r="F9" s="81"/>
      <c r="G9" s="81"/>
      <c r="H9" s="81"/>
      <c r="I9" s="81"/>
      <c r="J9" s="81"/>
      <c r="K9" s="81"/>
      <c r="L9" s="81"/>
    </row>
    <row r="10" spans="1:12" s="63" customFormat="1" ht="18.95" customHeight="1" x14ac:dyDescent="0.25">
      <c r="B10" s="153"/>
      <c r="C10" s="153"/>
      <c r="D10" s="81"/>
      <c r="E10" s="81"/>
      <c r="F10" s="81"/>
      <c r="G10" s="81"/>
      <c r="H10" s="81"/>
      <c r="I10" s="81"/>
      <c r="J10" s="81"/>
      <c r="K10" s="81"/>
      <c r="L10" s="81"/>
    </row>
    <row r="11" spans="1:12" s="63" customFormat="1" ht="18.95" customHeight="1" x14ac:dyDescent="0.25">
      <c r="B11" s="153"/>
      <c r="C11" s="153"/>
      <c r="D11" s="81"/>
      <c r="E11" s="81"/>
      <c r="F11" s="81"/>
      <c r="G11" s="81"/>
      <c r="H11" s="81"/>
      <c r="I11" s="81"/>
      <c r="J11" s="81"/>
      <c r="K11" s="81"/>
      <c r="L11" s="81"/>
    </row>
    <row r="12" spans="1:12" s="63" customFormat="1" ht="18.95" customHeight="1" x14ac:dyDescent="0.25">
      <c r="B12" s="153"/>
      <c r="C12" s="153"/>
      <c r="D12" s="81"/>
      <c r="E12" s="81"/>
      <c r="F12" s="81"/>
      <c r="G12" s="81"/>
      <c r="H12" s="81"/>
      <c r="I12" s="81"/>
      <c r="J12" s="81"/>
      <c r="K12" s="81"/>
      <c r="L12" s="81"/>
    </row>
    <row r="13" spans="1:12" s="63" customFormat="1" ht="18.95" customHeight="1" x14ac:dyDescent="0.25">
      <c r="B13" s="153"/>
      <c r="C13" s="153"/>
      <c r="D13" s="81"/>
      <c r="E13" s="81"/>
      <c r="F13" s="81"/>
      <c r="G13" s="81"/>
      <c r="H13" s="81"/>
      <c r="I13" s="81"/>
      <c r="J13" s="81"/>
      <c r="K13" s="81"/>
      <c r="L13" s="81"/>
    </row>
    <row r="14" spans="1:12" s="63" customFormat="1" ht="18.95" customHeight="1" x14ac:dyDescent="0.25">
      <c r="B14" s="153"/>
      <c r="C14" s="153"/>
      <c r="D14" s="81"/>
      <c r="E14" s="81"/>
      <c r="F14" s="81"/>
      <c r="G14" s="81"/>
      <c r="H14" s="81"/>
      <c r="I14" s="81"/>
      <c r="J14" s="81"/>
      <c r="K14" s="81"/>
      <c r="L14" s="81"/>
    </row>
    <row r="15" spans="1:12" s="63" customFormat="1" ht="18.95" customHeight="1" x14ac:dyDescent="0.25">
      <c r="B15" s="153"/>
      <c r="C15" s="153"/>
      <c r="D15" s="81"/>
      <c r="E15" s="81"/>
      <c r="F15" s="81"/>
      <c r="G15" s="81"/>
      <c r="H15" s="81"/>
      <c r="I15" s="81"/>
      <c r="J15" s="81"/>
      <c r="K15" s="81"/>
      <c r="L15" s="81"/>
    </row>
    <row r="16" spans="1:12" s="63" customFormat="1" ht="18.95" customHeight="1" x14ac:dyDescent="0.25">
      <c r="B16" s="153"/>
      <c r="C16" s="153"/>
      <c r="D16" s="81"/>
      <c r="E16" s="81"/>
      <c r="F16" s="81"/>
      <c r="G16" s="81"/>
      <c r="H16" s="81"/>
      <c r="I16" s="81"/>
      <c r="J16" s="81"/>
      <c r="K16" s="81"/>
      <c r="L16" s="81"/>
    </row>
    <row r="17" spans="2:12" s="63" customFormat="1" ht="18.95" customHeight="1" x14ac:dyDescent="0.25">
      <c r="B17" s="153"/>
      <c r="C17" s="153"/>
      <c r="D17" s="81"/>
      <c r="E17" s="81"/>
      <c r="F17" s="81"/>
      <c r="G17" s="81"/>
      <c r="H17" s="81"/>
      <c r="I17" s="81"/>
      <c r="J17" s="81"/>
      <c r="K17" s="81"/>
      <c r="L17" s="81"/>
    </row>
    <row r="18" spans="2:12" s="63" customFormat="1" ht="18.95" customHeight="1" x14ac:dyDescent="0.25">
      <c r="B18" s="153"/>
      <c r="C18" s="153"/>
      <c r="D18" s="81"/>
      <c r="E18" s="81"/>
      <c r="F18" s="81"/>
      <c r="G18" s="81"/>
      <c r="H18" s="81"/>
      <c r="I18" s="81"/>
      <c r="J18" s="81"/>
      <c r="K18" s="81"/>
      <c r="L18" s="81"/>
    </row>
    <row r="19" spans="2:12" s="63" customFormat="1" ht="18.95" customHeight="1" x14ac:dyDescent="0.25">
      <c r="B19" s="153"/>
      <c r="C19" s="153"/>
      <c r="D19" s="81"/>
      <c r="E19" s="81"/>
      <c r="F19" s="81"/>
      <c r="G19" s="81"/>
      <c r="H19" s="81"/>
      <c r="I19" s="81"/>
      <c r="J19" s="81"/>
      <c r="K19" s="81"/>
      <c r="L19" s="81"/>
    </row>
    <row r="20" spans="2:12" s="63" customFormat="1" ht="18.95" customHeight="1" x14ac:dyDescent="0.25">
      <c r="B20" s="153"/>
      <c r="C20" s="153"/>
      <c r="D20" s="81"/>
      <c r="E20" s="81"/>
      <c r="F20" s="81"/>
      <c r="G20" s="81"/>
      <c r="H20" s="81"/>
      <c r="I20" s="81"/>
      <c r="J20" s="81"/>
      <c r="K20" s="81"/>
      <c r="L20" s="81"/>
    </row>
    <row r="21" spans="2:12" s="63" customFormat="1" ht="18.95" customHeight="1" x14ac:dyDescent="0.25">
      <c r="B21" s="153"/>
      <c r="C21" s="153"/>
      <c r="D21" s="81"/>
      <c r="E21" s="81"/>
      <c r="F21" s="81"/>
      <c r="G21" s="81"/>
      <c r="H21" s="81"/>
      <c r="I21" s="81"/>
      <c r="J21" s="81"/>
      <c r="K21" s="81"/>
      <c r="L21" s="81"/>
    </row>
    <row r="22" spans="2:12" s="63" customFormat="1" ht="18.95" customHeight="1" x14ac:dyDescent="0.25">
      <c r="B22" s="153"/>
      <c r="C22" s="153"/>
      <c r="D22" s="81"/>
      <c r="E22" s="81"/>
      <c r="F22" s="81"/>
      <c r="G22" s="81"/>
      <c r="H22" s="81"/>
      <c r="I22" s="81"/>
      <c r="J22" s="81"/>
      <c r="K22" s="81"/>
      <c r="L22" s="81"/>
    </row>
    <row r="23" spans="2:12" s="63" customFormat="1" ht="18.95" customHeight="1" x14ac:dyDescent="0.25">
      <c r="B23" s="153"/>
      <c r="C23" s="153"/>
      <c r="D23" s="81"/>
      <c r="E23" s="81"/>
      <c r="F23" s="81"/>
      <c r="G23" s="81"/>
      <c r="H23" s="81"/>
      <c r="I23" s="81"/>
      <c r="J23" s="81"/>
      <c r="K23" s="81"/>
      <c r="L23" s="81"/>
    </row>
    <row r="24" spans="2:12" s="63" customFormat="1" ht="18.95" customHeight="1" x14ac:dyDescent="0.25">
      <c r="B24" s="153"/>
      <c r="C24" s="153"/>
      <c r="D24" s="81"/>
      <c r="E24" s="81"/>
      <c r="F24" s="81"/>
      <c r="G24" s="81"/>
      <c r="H24" s="81"/>
      <c r="I24" s="81"/>
      <c r="J24" s="81"/>
      <c r="K24" s="81"/>
      <c r="L24" s="81"/>
    </row>
    <row r="25" spans="2:12" s="63" customFormat="1" ht="18.95" customHeight="1" x14ac:dyDescent="0.25">
      <c r="B25" s="153"/>
      <c r="C25" s="153"/>
      <c r="D25" s="81"/>
      <c r="E25" s="81"/>
      <c r="F25" s="81"/>
      <c r="G25" s="81"/>
      <c r="H25" s="81"/>
      <c r="I25" s="81"/>
      <c r="J25" s="81"/>
      <c r="K25" s="81"/>
      <c r="L25" s="81"/>
    </row>
    <row r="26" spans="2:12" s="63" customFormat="1" ht="18.95" customHeight="1" x14ac:dyDescent="0.25">
      <c r="B26" s="153"/>
      <c r="C26" s="153"/>
      <c r="D26" s="81"/>
      <c r="E26" s="81"/>
      <c r="F26" s="81"/>
      <c r="G26" s="81"/>
      <c r="H26" s="81"/>
      <c r="I26" s="81"/>
      <c r="J26" s="81"/>
      <c r="K26" s="81"/>
      <c r="L26" s="81"/>
    </row>
    <row r="27" spans="2:12" s="63" customFormat="1" ht="18.95" customHeight="1" x14ac:dyDescent="0.25">
      <c r="B27" s="153"/>
      <c r="C27" s="153"/>
      <c r="D27" s="81"/>
      <c r="E27" s="81"/>
      <c r="F27" s="81"/>
      <c r="G27" s="81"/>
      <c r="H27" s="81"/>
      <c r="I27" s="81"/>
      <c r="J27" s="81"/>
      <c r="K27" s="81"/>
      <c r="L27" s="81"/>
    </row>
    <row r="28" spans="2:12" s="63" customFormat="1" ht="18.95" customHeight="1" x14ac:dyDescent="0.25">
      <c r="B28" s="153"/>
      <c r="C28" s="153"/>
      <c r="D28" s="81"/>
      <c r="E28" s="81"/>
      <c r="F28" s="81"/>
      <c r="G28" s="81"/>
      <c r="H28" s="81"/>
      <c r="I28" s="81"/>
      <c r="J28" s="81"/>
      <c r="K28" s="81"/>
      <c r="L28" s="81"/>
    </row>
    <row r="29" spans="2:12" s="63" customFormat="1" ht="18.95" customHeight="1" x14ac:dyDescent="0.25">
      <c r="B29" s="153"/>
      <c r="C29" s="153"/>
      <c r="D29" s="81"/>
      <c r="E29" s="81"/>
      <c r="F29" s="81"/>
      <c r="G29" s="81"/>
      <c r="H29" s="81"/>
      <c r="I29" s="81"/>
      <c r="J29" s="81"/>
      <c r="K29" s="81"/>
      <c r="L29" s="81"/>
    </row>
    <row r="30" spans="2:12" s="63" customFormat="1" ht="18.95" customHeight="1" x14ac:dyDescent="0.25">
      <c r="B30" s="153"/>
      <c r="C30" s="153"/>
      <c r="D30" s="81"/>
      <c r="E30" s="81"/>
      <c r="F30" s="81"/>
      <c r="G30" s="81"/>
      <c r="H30" s="81"/>
      <c r="I30" s="81"/>
      <c r="J30" s="81"/>
      <c r="K30" s="81"/>
      <c r="L30" s="81"/>
    </row>
    <row r="31" spans="2:12" s="63" customFormat="1" ht="18.95" customHeight="1" x14ac:dyDescent="0.25">
      <c r="B31" s="153"/>
      <c r="C31" s="153"/>
      <c r="D31" s="81"/>
      <c r="E31" s="81"/>
      <c r="F31" s="81"/>
      <c r="G31" s="81"/>
      <c r="H31" s="81"/>
      <c r="I31" s="81"/>
      <c r="J31" s="81"/>
      <c r="K31" s="81"/>
      <c r="L31" s="81"/>
    </row>
    <row r="32" spans="2:12" s="63" customFormat="1" ht="18.95" customHeight="1" x14ac:dyDescent="0.25">
      <c r="B32" s="153"/>
      <c r="C32" s="153"/>
      <c r="D32" s="81"/>
      <c r="E32" s="81"/>
      <c r="F32" s="81"/>
      <c r="G32" s="81"/>
      <c r="H32" s="81"/>
      <c r="I32" s="81"/>
      <c r="J32" s="81"/>
      <c r="K32" s="81"/>
      <c r="L32" s="81"/>
    </row>
    <row r="33" spans="1:12" s="63" customFormat="1" ht="18.95" customHeight="1" x14ac:dyDescent="0.25">
      <c r="B33" s="153"/>
      <c r="C33" s="153"/>
      <c r="D33" s="81"/>
      <c r="E33" s="81"/>
      <c r="F33" s="81"/>
      <c r="G33" s="81"/>
      <c r="H33" s="81"/>
      <c r="I33" s="81"/>
      <c r="J33" s="81"/>
      <c r="K33" s="81"/>
      <c r="L33" s="81"/>
    </row>
    <row r="34" spans="1:12" s="63" customFormat="1" ht="18.95" customHeight="1" x14ac:dyDescent="0.25">
      <c r="B34" s="153"/>
      <c r="C34" s="153"/>
      <c r="D34" s="81"/>
      <c r="E34" s="81"/>
      <c r="F34" s="81"/>
      <c r="G34" s="81"/>
      <c r="H34" s="81"/>
      <c r="I34" s="81"/>
      <c r="J34" s="81"/>
      <c r="K34" s="81"/>
      <c r="L34" s="81"/>
    </row>
    <row r="35" spans="1:12" s="63" customFormat="1" ht="18.95" customHeight="1" x14ac:dyDescent="0.25">
      <c r="B35" s="153"/>
      <c r="C35" s="153"/>
      <c r="D35" s="81"/>
      <c r="E35" s="81"/>
      <c r="F35" s="81"/>
      <c r="G35" s="81"/>
      <c r="H35" s="81"/>
      <c r="I35" s="81"/>
      <c r="J35" s="81"/>
      <c r="K35" s="81"/>
      <c r="L35" s="81"/>
    </row>
    <row r="36" spans="1:12" s="63" customFormat="1" ht="18.95" customHeight="1" x14ac:dyDescent="0.25">
      <c r="B36" s="153"/>
      <c r="C36" s="153"/>
      <c r="D36" s="81"/>
      <c r="E36" s="81"/>
      <c r="F36" s="81"/>
      <c r="G36" s="81"/>
      <c r="H36" s="81"/>
      <c r="I36" s="81"/>
      <c r="J36" s="81"/>
      <c r="K36" s="81"/>
      <c r="L36" s="81"/>
    </row>
    <row r="37" spans="1:12" s="63" customFormat="1" ht="18.95" customHeight="1" x14ac:dyDescent="0.25">
      <c r="B37" s="153"/>
      <c r="C37" s="153"/>
      <c r="D37" s="81"/>
      <c r="E37" s="81"/>
      <c r="F37" s="81"/>
      <c r="G37" s="81"/>
      <c r="H37" s="81"/>
      <c r="I37" s="81"/>
      <c r="J37" s="81"/>
      <c r="K37" s="81"/>
      <c r="L37" s="81"/>
    </row>
    <row r="38" spans="1:12" s="63" customFormat="1" ht="18.95" customHeight="1" x14ac:dyDescent="0.25">
      <c r="B38" s="153"/>
      <c r="C38" s="153"/>
      <c r="D38" s="81"/>
      <c r="E38" s="81"/>
      <c r="F38" s="81"/>
      <c r="G38" s="81"/>
      <c r="H38" s="81"/>
      <c r="I38" s="81"/>
      <c r="J38" s="81"/>
      <c r="K38" s="81"/>
      <c r="L38" s="81"/>
    </row>
    <row r="39" spans="1:12" s="63" customFormat="1" ht="18.95" customHeight="1" x14ac:dyDescent="0.25">
      <c r="B39" s="153"/>
      <c r="C39" s="153"/>
      <c r="D39" s="81"/>
      <c r="E39" s="81"/>
      <c r="F39" s="81"/>
      <c r="G39" s="81"/>
      <c r="H39" s="81"/>
      <c r="I39" s="81"/>
      <c r="J39" s="81"/>
      <c r="K39" s="81"/>
      <c r="L39" s="81"/>
    </row>
    <row r="40" spans="1:12" s="63" customFormat="1" ht="18.95" customHeight="1" x14ac:dyDescent="0.25">
      <c r="B40" s="153"/>
      <c r="C40" s="153"/>
      <c r="D40" s="81"/>
      <c r="E40" s="81"/>
      <c r="F40" s="81"/>
      <c r="G40" s="81"/>
      <c r="H40" s="81"/>
      <c r="I40" s="81"/>
      <c r="J40" s="81"/>
      <c r="K40" s="81"/>
      <c r="L40" s="81"/>
    </row>
    <row r="41" spans="1:12" s="63" customFormat="1" ht="18.95" customHeight="1" x14ac:dyDescent="0.25">
      <c r="B41" s="153"/>
      <c r="C41" s="153"/>
      <c r="D41" s="81"/>
      <c r="E41" s="81"/>
      <c r="F41" s="81"/>
      <c r="G41" s="81"/>
      <c r="H41" s="81"/>
      <c r="I41" s="81"/>
      <c r="J41" s="81"/>
      <c r="K41" s="81"/>
      <c r="L41" s="81"/>
    </row>
    <row r="42" spans="1:12" s="63" customFormat="1" ht="18.95" customHeight="1" x14ac:dyDescent="0.25">
      <c r="B42" s="153"/>
      <c r="C42" s="153"/>
      <c r="D42" s="81"/>
      <c r="E42" s="81"/>
      <c r="F42" s="81"/>
      <c r="G42" s="81"/>
      <c r="H42" s="81"/>
      <c r="I42" s="81"/>
      <c r="J42" s="81"/>
      <c r="K42" s="81"/>
      <c r="L42" s="81"/>
    </row>
    <row r="43" spans="1:12" s="63" customFormat="1" ht="18.95" customHeight="1" x14ac:dyDescent="0.25">
      <c r="B43" s="153"/>
      <c r="C43" s="153"/>
      <c r="D43" s="81"/>
      <c r="E43" s="81"/>
      <c r="F43" s="81"/>
      <c r="G43" s="81"/>
      <c r="H43" s="81"/>
      <c r="I43" s="81"/>
      <c r="J43" s="81"/>
      <c r="K43" s="81"/>
      <c r="L43" s="81"/>
    </row>
    <row r="44" spans="1:12" s="63" customFormat="1" ht="18.95" customHeight="1" x14ac:dyDescent="0.25">
      <c r="B44" s="153"/>
      <c r="C44" s="153"/>
      <c r="D44" s="81"/>
      <c r="E44" s="81"/>
      <c r="F44" s="81"/>
      <c r="G44" s="81"/>
      <c r="H44" s="81"/>
      <c r="I44" s="81"/>
      <c r="J44" s="81"/>
      <c r="K44" s="81"/>
      <c r="L44" s="81"/>
    </row>
    <row r="45" spans="1:12" s="63" customFormat="1" ht="18.95" customHeight="1" x14ac:dyDescent="0.25">
      <c r="A45" s="65"/>
      <c r="B45" s="153"/>
      <c r="C45" s="153"/>
      <c r="D45" s="81"/>
      <c r="E45" s="81"/>
      <c r="F45" s="81"/>
      <c r="G45" s="81"/>
      <c r="H45" s="81"/>
      <c r="I45" s="81"/>
      <c r="J45" s="81"/>
      <c r="K45" s="81"/>
      <c r="L45" s="81"/>
    </row>
    <row r="46" spans="1:12" s="63" customFormat="1" ht="18.95" customHeight="1" x14ac:dyDescent="0.25">
      <c r="A46" s="65"/>
      <c r="B46" s="153"/>
      <c r="C46" s="153"/>
      <c r="D46" s="81"/>
      <c r="E46" s="81"/>
      <c r="F46" s="81"/>
      <c r="G46" s="81"/>
      <c r="H46" s="81"/>
      <c r="I46" s="81"/>
      <c r="J46" s="81"/>
      <c r="K46" s="81"/>
      <c r="L46" s="81"/>
    </row>
    <row r="47" spans="1:12" s="63" customFormat="1" ht="18.95" customHeight="1" x14ac:dyDescent="0.25">
      <c r="A47" s="65"/>
      <c r="B47" s="153"/>
      <c r="C47" s="153"/>
      <c r="D47" s="81"/>
      <c r="E47" s="81"/>
      <c r="F47" s="81"/>
      <c r="G47" s="81"/>
      <c r="H47" s="81"/>
      <c r="I47" s="81"/>
      <c r="J47" s="81"/>
      <c r="K47" s="81"/>
      <c r="L47" s="81"/>
    </row>
    <row r="48" spans="1:12" s="63" customFormat="1" ht="18.95" customHeight="1" x14ac:dyDescent="0.25">
      <c r="A48" s="65"/>
      <c r="B48" s="153"/>
      <c r="C48" s="153"/>
      <c r="D48" s="81"/>
      <c r="E48" s="81"/>
      <c r="F48" s="81"/>
      <c r="G48" s="81"/>
      <c r="H48" s="81"/>
      <c r="I48" s="81"/>
      <c r="J48" s="81"/>
      <c r="K48" s="81"/>
      <c r="L48" s="81"/>
    </row>
    <row r="49" spans="1:12" s="63" customFormat="1" ht="18.95" customHeight="1" x14ac:dyDescent="0.25">
      <c r="A49" s="65"/>
      <c r="B49" s="153"/>
      <c r="C49" s="153"/>
      <c r="D49" s="81"/>
      <c r="E49" s="81"/>
      <c r="F49" s="81"/>
      <c r="G49" s="81"/>
      <c r="H49" s="81"/>
      <c r="I49" s="81"/>
      <c r="J49" s="81"/>
      <c r="K49" s="81"/>
      <c r="L49" s="81"/>
    </row>
    <row r="50" spans="1:12" s="65" customFormat="1" ht="18.95" customHeight="1" x14ac:dyDescent="0.25">
      <c r="B50" s="154"/>
      <c r="C50" s="154"/>
      <c r="D50" s="80"/>
      <c r="E50" s="80"/>
      <c r="F50" s="80"/>
      <c r="G50" s="80"/>
      <c r="H50" s="80"/>
      <c r="I50" s="80"/>
      <c r="J50" s="80"/>
      <c r="K50" s="80"/>
      <c r="L50" s="80"/>
    </row>
    <row r="51" spans="1:12" s="65" customFormat="1" ht="18.95" customHeight="1" x14ac:dyDescent="0.25">
      <c r="B51" s="154"/>
      <c r="C51" s="154"/>
      <c r="D51" s="80"/>
      <c r="E51" s="80"/>
      <c r="F51" s="80"/>
      <c r="G51" s="80"/>
      <c r="H51" s="80"/>
      <c r="I51" s="80"/>
      <c r="J51" s="80"/>
      <c r="K51" s="80"/>
      <c r="L51" s="80"/>
    </row>
    <row r="52" spans="1:12" s="65" customFormat="1" ht="18.95" customHeight="1" x14ac:dyDescent="0.25">
      <c r="A52"/>
      <c r="B52" s="154"/>
      <c r="C52" s="154"/>
      <c r="D52" s="80"/>
      <c r="E52" s="80"/>
      <c r="F52" s="80"/>
      <c r="G52" s="80"/>
      <c r="H52" s="80"/>
      <c r="I52" s="80"/>
      <c r="J52" s="80"/>
      <c r="K52" s="80"/>
      <c r="L52" s="80"/>
    </row>
    <row r="53" spans="1:12" s="65" customFormat="1" ht="18.95" customHeight="1" x14ac:dyDescent="0.25">
      <c r="A53"/>
      <c r="B53" s="154"/>
      <c r="C53" s="154"/>
      <c r="D53" s="80"/>
      <c r="E53" s="80"/>
      <c r="F53" s="80"/>
      <c r="G53" s="80"/>
      <c r="H53" s="80"/>
      <c r="I53" s="80"/>
      <c r="J53" s="80"/>
      <c r="K53" s="80"/>
      <c r="L53" s="80"/>
    </row>
    <row r="54" spans="1:12" s="65" customFormat="1" ht="20.100000000000001" customHeight="1" thickBot="1" x14ac:dyDescent="0.3">
      <c r="A54"/>
      <c r="B54" s="155"/>
      <c r="C54" s="155"/>
      <c r="D54" s="80"/>
      <c r="E54" s="80"/>
      <c r="F54" s="80"/>
      <c r="G54" s="80"/>
      <c r="H54" s="80"/>
      <c r="I54" s="80"/>
      <c r="J54" s="80"/>
      <c r="K54" s="80"/>
      <c r="L54" s="80"/>
    </row>
    <row r="55" spans="1:12" s="65" customFormat="1" ht="20.100000000000001" customHeight="1" x14ac:dyDescent="0.25">
      <c r="A55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</row>
    <row r="56" spans="1:12" s="65" customFormat="1" ht="20.100000000000001" customHeight="1" x14ac:dyDescent="0.25">
      <c r="A56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</row>
    <row r="57" spans="1:12" s="65" customFormat="1" ht="20.100000000000001" customHeight="1" x14ac:dyDescent="0.25">
      <c r="A57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</row>
    <row r="58" spans="1:12" s="65" customFormat="1" ht="20.100000000000001" customHeight="1" x14ac:dyDescent="0.25">
      <c r="A58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</row>
    <row r="59" spans="1:12" s="65" customFormat="1" ht="20.100000000000001" customHeight="1" x14ac:dyDescent="0.25">
      <c r="A5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</row>
    <row r="60" spans="1:12" s="65" customFormat="1" ht="20.100000000000001" customHeight="1" x14ac:dyDescent="0.25">
      <c r="A6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</row>
    <row r="61" spans="1:12" ht="20.100000000000001" customHeight="1" x14ac:dyDescent="0.25"/>
    <row r="62" spans="1:12" ht="20.100000000000001" customHeight="1" x14ac:dyDescent="0.25"/>
    <row r="63" spans="1:12" ht="20.100000000000001" customHeight="1" x14ac:dyDescent="0.25"/>
    <row r="64" spans="1:12" ht="20.100000000000001" customHeight="1" x14ac:dyDescent="0.25"/>
    <row r="65" ht="20.100000000000001" customHeight="1" x14ac:dyDescent="0.25"/>
    <row r="66" ht="20.100000000000001" customHeight="1" x14ac:dyDescent="0.25"/>
  </sheetData>
  <pageMargins left="0" right="0" top="0" bottom="0" header="0" footer="0"/>
  <pageSetup paperSize="9" scale="52" fitToWidth="0" orientation="landscape" horizont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59999389629810485"/>
  </sheetPr>
  <dimension ref="A1:AC154"/>
  <sheetViews>
    <sheetView showGridLines="0" tabSelected="1" zoomScaleNormal="100" zoomScalePageLayoutView="7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S11" activeCellId="1" sqref="D11:S12 S11:S12"/>
    </sheetView>
  </sheetViews>
  <sheetFormatPr baseColWidth="10" defaultRowHeight="11.25" x14ac:dyDescent="0.2"/>
  <cols>
    <col min="1" max="1" width="4" style="1" customWidth="1"/>
    <col min="2" max="2" width="37.140625" style="1" customWidth="1"/>
    <col min="3" max="3" width="23" style="87" bestFit="1" customWidth="1"/>
    <col min="4" max="8" width="5.7109375" style="1" customWidth="1"/>
    <col min="9" max="10" width="8.85546875" style="2" customWidth="1"/>
    <col min="11" max="11" width="11.28515625" style="1" customWidth="1"/>
    <col min="12" max="15" width="5.7109375" style="1" customWidth="1"/>
    <col min="16" max="16" width="5.7109375" style="31" customWidth="1"/>
    <col min="17" max="18" width="8.85546875" style="1" customWidth="1"/>
    <col min="19" max="20" width="11.42578125" style="1"/>
    <col min="21" max="21" width="8.28515625" style="46" customWidth="1"/>
    <col min="22" max="22" width="8.5703125" style="1" customWidth="1"/>
    <col min="23" max="23" width="8.85546875" style="1" customWidth="1"/>
    <col min="24" max="24" width="8.28515625" style="1" customWidth="1"/>
    <col min="25" max="25" width="8.42578125" style="1" customWidth="1"/>
    <col min="26" max="26" width="9.42578125" style="4" customWidth="1"/>
    <col min="27" max="28" width="11.42578125" style="1"/>
    <col min="29" max="29" width="11.42578125" style="96"/>
    <col min="30" max="16384" width="11.42578125" style="1"/>
  </cols>
  <sheetData>
    <row r="1" spans="1:29" x14ac:dyDescent="0.2">
      <c r="A1" s="107" t="s">
        <v>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spans="1:29" x14ac:dyDescent="0.2">
      <c r="A2" s="107" t="s">
        <v>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9" ht="10.5" customHeight="1" x14ac:dyDescent="0.2">
      <c r="A3" s="107" t="s">
        <v>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1:29" x14ac:dyDescent="0.2">
      <c r="A4" s="107" t="s">
        <v>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29" ht="12.95" customHeight="1" x14ac:dyDescent="0.2">
      <c r="C5" s="82" t="s">
        <v>38</v>
      </c>
      <c r="D5" s="108" t="s">
        <v>36</v>
      </c>
      <c r="E5" s="108"/>
      <c r="F5" s="108"/>
      <c r="G5" s="108"/>
      <c r="H5" s="108"/>
      <c r="I5" s="108"/>
      <c r="J5" s="40"/>
      <c r="K5" s="37"/>
      <c r="L5" s="37"/>
      <c r="M5" s="37"/>
      <c r="N5" s="37"/>
      <c r="O5" s="37" t="s">
        <v>8</v>
      </c>
      <c r="P5" s="41"/>
      <c r="Q5" s="37"/>
      <c r="R5" s="37"/>
      <c r="S5" s="37"/>
      <c r="T5" s="108" t="s">
        <v>34</v>
      </c>
      <c r="U5" s="108"/>
      <c r="V5" s="108"/>
      <c r="W5" s="108"/>
      <c r="X5" s="108"/>
      <c r="Y5" s="108"/>
      <c r="Z5" s="38"/>
    </row>
    <row r="6" spans="1:29" ht="12.95" customHeight="1" x14ac:dyDescent="0.2">
      <c r="C6" s="82" t="s">
        <v>9</v>
      </c>
      <c r="D6" s="108">
        <v>7</v>
      </c>
      <c r="E6" s="108"/>
      <c r="F6" s="108"/>
      <c r="G6" s="108"/>
      <c r="H6" s="108"/>
      <c r="I6" s="108"/>
      <c r="J6" s="40"/>
      <c r="K6" s="37"/>
      <c r="L6" s="37"/>
      <c r="M6" s="37"/>
      <c r="N6" s="37"/>
      <c r="O6" s="37" t="s">
        <v>10</v>
      </c>
      <c r="P6" s="41"/>
      <c r="Q6" s="37"/>
      <c r="R6" s="37"/>
      <c r="S6" s="37"/>
      <c r="T6" s="108" t="s">
        <v>37</v>
      </c>
      <c r="U6" s="108"/>
      <c r="V6" s="108"/>
      <c r="W6" s="108"/>
      <c r="X6" s="108"/>
      <c r="Y6" s="108"/>
      <c r="Z6" s="42"/>
    </row>
    <row r="7" spans="1:29" ht="12.95" customHeight="1" x14ac:dyDescent="0.2">
      <c r="C7" s="83" t="s">
        <v>11</v>
      </c>
      <c r="D7" s="108"/>
      <c r="E7" s="108"/>
      <c r="F7" s="108"/>
      <c r="G7" s="108"/>
      <c r="H7" s="108"/>
      <c r="I7" s="108"/>
      <c r="J7" s="40"/>
      <c r="K7" s="37"/>
      <c r="L7" s="37"/>
      <c r="M7" s="37"/>
      <c r="N7" s="37"/>
      <c r="O7" s="37" t="s">
        <v>41</v>
      </c>
      <c r="P7" s="37"/>
      <c r="Q7" s="37"/>
      <c r="R7" s="37"/>
      <c r="S7" s="37"/>
      <c r="T7" s="109"/>
      <c r="U7" s="109"/>
      <c r="V7" s="109"/>
      <c r="W7" s="109"/>
      <c r="X7" s="109"/>
      <c r="Y7" s="109"/>
      <c r="Z7" s="39"/>
    </row>
    <row r="8" spans="1:29" ht="12.95" customHeight="1" x14ac:dyDescent="0.2">
      <c r="C8" s="82" t="s">
        <v>40</v>
      </c>
      <c r="D8" s="108"/>
      <c r="E8" s="108"/>
      <c r="F8" s="108"/>
      <c r="G8" s="108"/>
      <c r="H8" s="108"/>
      <c r="I8" s="37"/>
      <c r="J8" s="48"/>
      <c r="K8" s="37"/>
      <c r="L8" s="37"/>
      <c r="M8" s="37"/>
      <c r="N8" s="37"/>
      <c r="O8" s="37" t="s">
        <v>12</v>
      </c>
      <c r="P8" s="41"/>
      <c r="Q8" s="37"/>
      <c r="R8" s="37"/>
      <c r="S8" s="40"/>
      <c r="T8" s="108"/>
      <c r="U8" s="108"/>
      <c r="V8" s="108"/>
      <c r="W8" s="108"/>
      <c r="X8" s="108"/>
      <c r="Y8" s="108"/>
      <c r="Z8" s="42"/>
    </row>
    <row r="9" spans="1:29" ht="12.95" customHeight="1" thickBot="1" x14ac:dyDescent="0.25">
      <c r="C9" s="82" t="s">
        <v>39</v>
      </c>
      <c r="D9" s="108"/>
      <c r="E9" s="108"/>
      <c r="F9" s="108"/>
      <c r="G9" s="108"/>
      <c r="H9" s="108"/>
      <c r="I9" s="108"/>
      <c r="J9" s="40"/>
      <c r="K9" s="37"/>
      <c r="L9" s="37"/>
      <c r="M9" s="37"/>
      <c r="N9" s="37"/>
      <c r="O9" s="37" t="s">
        <v>13</v>
      </c>
      <c r="P9" s="41"/>
      <c r="Q9" s="37"/>
      <c r="R9" s="37"/>
      <c r="S9" s="37"/>
      <c r="T9" s="108"/>
      <c r="U9" s="108"/>
      <c r="V9" s="108"/>
      <c r="W9" s="108"/>
      <c r="X9" s="108"/>
      <c r="Y9" s="37"/>
      <c r="Z9" s="42"/>
    </row>
    <row r="10" spans="1:29" ht="23.25" customHeight="1" x14ac:dyDescent="0.2">
      <c r="A10" s="110" t="s">
        <v>3</v>
      </c>
      <c r="B10" s="112" t="s">
        <v>14</v>
      </c>
      <c r="C10" s="114" t="s">
        <v>2</v>
      </c>
      <c r="D10" s="116" t="s">
        <v>15</v>
      </c>
      <c r="E10" s="117"/>
      <c r="F10" s="117"/>
      <c r="G10" s="117"/>
      <c r="H10" s="117"/>
      <c r="I10" s="117"/>
      <c r="J10" s="117"/>
      <c r="K10" s="118"/>
      <c r="L10" s="119" t="s">
        <v>16</v>
      </c>
      <c r="M10" s="120"/>
      <c r="N10" s="120"/>
      <c r="O10" s="120"/>
      <c r="P10" s="120"/>
      <c r="Q10" s="120"/>
      <c r="R10" s="120"/>
      <c r="S10" s="121"/>
      <c r="T10" s="122" t="s">
        <v>17</v>
      </c>
      <c r="U10" s="125" t="s">
        <v>18</v>
      </c>
      <c r="V10" s="128" t="s">
        <v>19</v>
      </c>
      <c r="W10" s="134" t="s">
        <v>20</v>
      </c>
      <c r="X10" s="135"/>
      <c r="Y10" s="135"/>
      <c r="Z10" s="136" t="s">
        <v>21</v>
      </c>
    </row>
    <row r="11" spans="1:29" ht="32.450000000000003" customHeight="1" x14ac:dyDescent="0.2">
      <c r="A11" s="111"/>
      <c r="B11" s="113"/>
      <c r="C11" s="115"/>
      <c r="D11" s="139" t="s">
        <v>22</v>
      </c>
      <c r="E11" s="139"/>
      <c r="F11" s="139"/>
      <c r="G11" s="139"/>
      <c r="H11" s="139"/>
      <c r="I11" s="140" t="s">
        <v>23</v>
      </c>
      <c r="J11" s="141"/>
      <c r="K11" s="142" t="s">
        <v>24</v>
      </c>
      <c r="L11" s="144" t="s">
        <v>25</v>
      </c>
      <c r="M11" s="144"/>
      <c r="N11" s="144"/>
      <c r="O11" s="144"/>
      <c r="P11" s="144"/>
      <c r="Q11" s="145" t="s">
        <v>26</v>
      </c>
      <c r="R11" s="146"/>
      <c r="S11" s="147" t="s">
        <v>27</v>
      </c>
      <c r="T11" s="123"/>
      <c r="U11" s="126"/>
      <c r="V11" s="129"/>
      <c r="W11" s="149" t="s">
        <v>28</v>
      </c>
      <c r="X11" s="131" t="s">
        <v>29</v>
      </c>
      <c r="Y11" s="131" t="s">
        <v>30</v>
      </c>
      <c r="Z11" s="137"/>
    </row>
    <row r="12" spans="1:29" ht="48.75" customHeight="1" x14ac:dyDescent="0.2">
      <c r="A12" s="111"/>
      <c r="B12" s="113"/>
      <c r="C12" s="115"/>
      <c r="D12" s="21" t="s">
        <v>1</v>
      </c>
      <c r="E12" s="21" t="s">
        <v>0</v>
      </c>
      <c r="F12" s="21" t="s">
        <v>72</v>
      </c>
      <c r="G12" s="22" t="s">
        <v>31</v>
      </c>
      <c r="H12" s="22" t="s">
        <v>32</v>
      </c>
      <c r="I12" s="23" t="s">
        <v>31</v>
      </c>
      <c r="J12" s="23" t="s">
        <v>33</v>
      </c>
      <c r="K12" s="143"/>
      <c r="L12" s="24" t="s">
        <v>1</v>
      </c>
      <c r="M12" s="24" t="s">
        <v>0</v>
      </c>
      <c r="N12" s="24" t="s">
        <v>72</v>
      </c>
      <c r="O12" s="25" t="s">
        <v>31</v>
      </c>
      <c r="P12" s="32" t="s">
        <v>32</v>
      </c>
      <c r="Q12" s="26" t="s">
        <v>31</v>
      </c>
      <c r="R12" s="26" t="s">
        <v>33</v>
      </c>
      <c r="S12" s="148"/>
      <c r="T12" s="124"/>
      <c r="U12" s="127"/>
      <c r="V12" s="130"/>
      <c r="W12" s="150"/>
      <c r="X12" s="132"/>
      <c r="Y12" s="132"/>
      <c r="Z12" s="138"/>
    </row>
    <row r="13" spans="1:29" ht="12.95" customHeight="1" x14ac:dyDescent="0.2">
      <c r="A13" s="12">
        <v>1</v>
      </c>
      <c r="B13" s="36"/>
      <c r="C13" s="84"/>
      <c r="D13" s="13"/>
      <c r="E13" s="13"/>
      <c r="F13" s="13"/>
      <c r="G13" s="13"/>
      <c r="H13" s="13"/>
      <c r="I13" s="13"/>
      <c r="J13" s="13"/>
      <c r="K13" s="14"/>
      <c r="L13" s="13"/>
      <c r="M13" s="13"/>
      <c r="N13" s="13"/>
      <c r="O13" s="13"/>
      <c r="P13" s="13"/>
      <c r="Q13" s="13"/>
      <c r="R13" s="13"/>
      <c r="S13" s="15"/>
      <c r="T13" s="16"/>
      <c r="U13" s="43"/>
      <c r="V13" s="17"/>
      <c r="W13" s="18"/>
      <c r="X13" s="15"/>
      <c r="Y13" s="19"/>
      <c r="Z13" s="20"/>
      <c r="AC13" s="96">
        <f>(K13+S13)/2</f>
        <v>0</v>
      </c>
    </row>
    <row r="14" spans="1:29" ht="12.95" customHeight="1" x14ac:dyDescent="0.2">
      <c r="A14" s="12">
        <v>2</v>
      </c>
      <c r="B14" s="36"/>
      <c r="C14" s="84"/>
      <c r="D14" s="13"/>
      <c r="E14" s="13"/>
      <c r="F14" s="13"/>
      <c r="G14" s="13"/>
      <c r="H14" s="13"/>
      <c r="I14" s="13"/>
      <c r="J14" s="13"/>
      <c r="K14" s="14"/>
      <c r="L14" s="13"/>
      <c r="M14" s="13"/>
      <c r="N14" s="13"/>
      <c r="O14" s="13"/>
      <c r="P14" s="13"/>
      <c r="Q14" s="13"/>
      <c r="R14" s="13"/>
      <c r="S14" s="15"/>
      <c r="T14" s="16"/>
      <c r="U14" s="43"/>
      <c r="V14" s="17"/>
      <c r="W14" s="18"/>
      <c r="X14" s="15"/>
      <c r="Y14" s="19"/>
      <c r="Z14" s="20"/>
      <c r="AC14" s="96">
        <f t="shared" ref="AC14:AC62" si="0">(K14+S14)/2</f>
        <v>0</v>
      </c>
    </row>
    <row r="15" spans="1:29" ht="12.95" customHeight="1" x14ac:dyDescent="0.2">
      <c r="A15" s="12">
        <v>3</v>
      </c>
      <c r="B15" s="36"/>
      <c r="C15" s="84"/>
      <c r="D15" s="13"/>
      <c r="E15" s="13"/>
      <c r="F15" s="13"/>
      <c r="G15" s="13"/>
      <c r="H15" s="13"/>
      <c r="I15" s="13"/>
      <c r="J15" s="13"/>
      <c r="K15" s="14"/>
      <c r="L15" s="13"/>
      <c r="M15" s="13"/>
      <c r="N15" s="13"/>
      <c r="O15" s="13"/>
      <c r="P15" s="13"/>
      <c r="Q15" s="13"/>
      <c r="R15" s="13"/>
      <c r="S15" s="15"/>
      <c r="T15" s="16"/>
      <c r="U15" s="43"/>
      <c r="V15" s="17"/>
      <c r="W15" s="18"/>
      <c r="X15" s="15"/>
      <c r="Y15" s="19"/>
      <c r="Z15" s="20"/>
      <c r="AC15" s="96">
        <f t="shared" si="0"/>
        <v>0</v>
      </c>
    </row>
    <row r="16" spans="1:29" ht="12.95" customHeight="1" x14ac:dyDescent="0.2">
      <c r="A16" s="12">
        <v>4</v>
      </c>
      <c r="B16" s="36"/>
      <c r="C16" s="84"/>
      <c r="D16" s="13"/>
      <c r="E16" s="13"/>
      <c r="F16" s="13"/>
      <c r="G16" s="13"/>
      <c r="H16" s="13"/>
      <c r="I16" s="13"/>
      <c r="J16" s="13"/>
      <c r="K16" s="14"/>
      <c r="L16" s="13"/>
      <c r="M16" s="13"/>
      <c r="N16" s="13"/>
      <c r="O16" s="13"/>
      <c r="P16" s="13"/>
      <c r="Q16" s="13"/>
      <c r="R16" s="13"/>
      <c r="S16" s="15"/>
      <c r="T16" s="16"/>
      <c r="U16" s="43"/>
      <c r="V16" s="17"/>
      <c r="W16" s="18"/>
      <c r="X16" s="15"/>
      <c r="Y16" s="19"/>
      <c r="Z16" s="20"/>
      <c r="AC16" s="96">
        <f t="shared" si="0"/>
        <v>0</v>
      </c>
    </row>
    <row r="17" spans="1:29" ht="12.95" customHeight="1" x14ac:dyDescent="0.2">
      <c r="A17" s="12">
        <v>5</v>
      </c>
      <c r="B17" s="36"/>
      <c r="C17" s="84"/>
      <c r="D17" s="13"/>
      <c r="E17" s="13"/>
      <c r="F17" s="13"/>
      <c r="G17" s="13"/>
      <c r="H17" s="13"/>
      <c r="I17" s="13"/>
      <c r="J17" s="13"/>
      <c r="K17" s="14"/>
      <c r="L17" s="13"/>
      <c r="M17" s="13"/>
      <c r="N17" s="13"/>
      <c r="O17" s="13"/>
      <c r="P17" s="13"/>
      <c r="Q17" s="13"/>
      <c r="R17" s="13"/>
      <c r="S17" s="15"/>
      <c r="T17" s="16"/>
      <c r="U17" s="43"/>
      <c r="V17" s="17"/>
      <c r="W17" s="18"/>
      <c r="X17" s="15"/>
      <c r="Y17" s="19"/>
      <c r="Z17" s="20"/>
      <c r="AC17" s="96">
        <f t="shared" si="0"/>
        <v>0</v>
      </c>
    </row>
    <row r="18" spans="1:29" ht="12.95" customHeight="1" x14ac:dyDescent="0.2">
      <c r="A18" s="12">
        <v>6</v>
      </c>
      <c r="B18" s="36"/>
      <c r="C18" s="84"/>
      <c r="D18" s="13"/>
      <c r="E18" s="13"/>
      <c r="F18" s="13"/>
      <c r="G18" s="13"/>
      <c r="H18" s="13"/>
      <c r="I18" s="13"/>
      <c r="J18" s="13"/>
      <c r="K18" s="14"/>
      <c r="L18" s="13"/>
      <c r="M18" s="13"/>
      <c r="N18" s="13"/>
      <c r="O18" s="13"/>
      <c r="P18" s="13"/>
      <c r="Q18" s="13"/>
      <c r="R18" s="13"/>
      <c r="S18" s="15"/>
      <c r="T18" s="16"/>
      <c r="U18" s="43"/>
      <c r="V18" s="17"/>
      <c r="W18" s="18"/>
      <c r="X18" s="15"/>
      <c r="Y18" s="19"/>
      <c r="Z18" s="20"/>
      <c r="AC18" s="96">
        <f t="shared" si="0"/>
        <v>0</v>
      </c>
    </row>
    <row r="19" spans="1:29" ht="12.95" customHeight="1" x14ac:dyDescent="0.2">
      <c r="A19" s="12">
        <v>7</v>
      </c>
      <c r="B19" s="36"/>
      <c r="C19" s="84"/>
      <c r="D19" s="13"/>
      <c r="E19" s="13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5"/>
      <c r="T19" s="16"/>
      <c r="U19" s="43"/>
      <c r="V19" s="17"/>
      <c r="W19" s="18"/>
      <c r="X19" s="15"/>
      <c r="Y19" s="19"/>
      <c r="Z19" s="20"/>
      <c r="AC19" s="96">
        <f t="shared" si="0"/>
        <v>0</v>
      </c>
    </row>
    <row r="20" spans="1:29" ht="12.95" customHeight="1" x14ac:dyDescent="0.2">
      <c r="A20" s="12">
        <v>8</v>
      </c>
      <c r="B20" s="36"/>
      <c r="C20" s="84"/>
      <c r="D20" s="13"/>
      <c r="E20" s="13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5"/>
      <c r="T20" s="16"/>
      <c r="U20" s="43"/>
      <c r="V20" s="17"/>
      <c r="W20" s="18"/>
      <c r="X20" s="15"/>
      <c r="Y20" s="19"/>
      <c r="Z20" s="20"/>
      <c r="AC20" s="96">
        <f t="shared" si="0"/>
        <v>0</v>
      </c>
    </row>
    <row r="21" spans="1:29" ht="12.95" customHeight="1" x14ac:dyDescent="0.2">
      <c r="A21" s="12">
        <v>9</v>
      </c>
      <c r="B21" s="36"/>
      <c r="C21" s="84"/>
      <c r="D21" s="13"/>
      <c r="E21" s="13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5"/>
      <c r="T21" s="16"/>
      <c r="U21" s="43"/>
      <c r="V21" s="17"/>
      <c r="W21" s="18"/>
      <c r="X21" s="15"/>
      <c r="Y21" s="19"/>
      <c r="Z21" s="20"/>
      <c r="AC21" s="96">
        <f t="shared" si="0"/>
        <v>0</v>
      </c>
    </row>
    <row r="22" spans="1:29" ht="12.95" customHeight="1" x14ac:dyDescent="0.2">
      <c r="A22" s="12">
        <v>10</v>
      </c>
      <c r="B22" s="36"/>
      <c r="C22" s="84"/>
      <c r="D22" s="13"/>
      <c r="E22" s="13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5"/>
      <c r="T22" s="16"/>
      <c r="U22" s="43"/>
      <c r="V22" s="17"/>
      <c r="W22" s="18"/>
      <c r="X22" s="15"/>
      <c r="Y22" s="19"/>
      <c r="Z22" s="20"/>
      <c r="AC22" s="96">
        <f t="shared" si="0"/>
        <v>0</v>
      </c>
    </row>
    <row r="23" spans="1:29" ht="12.95" customHeight="1" x14ac:dyDescent="0.2">
      <c r="A23" s="12">
        <v>11</v>
      </c>
      <c r="B23" s="36"/>
      <c r="C23" s="84"/>
      <c r="D23" s="13"/>
      <c r="E23" s="13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5"/>
      <c r="T23" s="16"/>
      <c r="U23" s="43"/>
      <c r="V23" s="17"/>
      <c r="W23" s="18"/>
      <c r="X23" s="15"/>
      <c r="Y23" s="19"/>
      <c r="Z23" s="20"/>
      <c r="AC23" s="96">
        <f t="shared" si="0"/>
        <v>0</v>
      </c>
    </row>
    <row r="24" spans="1:29" ht="12.95" customHeight="1" x14ac:dyDescent="0.2">
      <c r="A24" s="12">
        <v>12</v>
      </c>
      <c r="B24" s="36"/>
      <c r="C24" s="84"/>
      <c r="D24" s="13"/>
      <c r="E24" s="13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5"/>
      <c r="T24" s="16"/>
      <c r="U24" s="43"/>
      <c r="V24" s="17"/>
      <c r="W24" s="18"/>
      <c r="X24" s="15"/>
      <c r="Y24" s="19"/>
      <c r="Z24" s="20"/>
      <c r="AC24" s="96">
        <f t="shared" si="0"/>
        <v>0</v>
      </c>
    </row>
    <row r="25" spans="1:29" ht="12.95" customHeight="1" x14ac:dyDescent="0.2">
      <c r="A25" s="12">
        <v>13</v>
      </c>
      <c r="B25" s="36"/>
      <c r="C25" s="84"/>
      <c r="D25" s="13"/>
      <c r="E25" s="13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5"/>
      <c r="T25" s="16"/>
      <c r="U25" s="43"/>
      <c r="V25" s="17"/>
      <c r="W25" s="18"/>
      <c r="X25" s="15"/>
      <c r="Y25" s="19"/>
      <c r="Z25" s="20"/>
      <c r="AC25" s="96">
        <f t="shared" si="0"/>
        <v>0</v>
      </c>
    </row>
    <row r="26" spans="1:29" ht="12.95" customHeight="1" x14ac:dyDescent="0.2">
      <c r="A26" s="12">
        <v>14</v>
      </c>
      <c r="B26" s="36"/>
      <c r="C26" s="84"/>
      <c r="D26" s="13"/>
      <c r="E26" s="13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5"/>
      <c r="T26" s="16"/>
      <c r="U26" s="43"/>
      <c r="V26" s="17"/>
      <c r="W26" s="18"/>
      <c r="X26" s="15"/>
      <c r="Y26" s="19"/>
      <c r="Z26" s="20"/>
      <c r="AC26" s="96">
        <f t="shared" si="0"/>
        <v>0</v>
      </c>
    </row>
    <row r="27" spans="1:29" ht="12.95" customHeight="1" x14ac:dyDescent="0.2">
      <c r="A27" s="12">
        <v>15</v>
      </c>
      <c r="B27" s="36"/>
      <c r="C27" s="84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5"/>
      <c r="T27" s="16"/>
      <c r="U27" s="43"/>
      <c r="V27" s="17"/>
      <c r="W27" s="18"/>
      <c r="X27" s="15"/>
      <c r="Y27" s="19"/>
      <c r="Z27" s="20"/>
      <c r="AC27" s="96">
        <f t="shared" si="0"/>
        <v>0</v>
      </c>
    </row>
    <row r="28" spans="1:29" ht="12.95" customHeight="1" x14ac:dyDescent="0.2">
      <c r="A28" s="12">
        <v>16</v>
      </c>
      <c r="B28" s="36"/>
      <c r="C28" s="84"/>
      <c r="D28" s="13"/>
      <c r="E28" s="13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5"/>
      <c r="T28" s="16"/>
      <c r="U28" s="43"/>
      <c r="V28" s="17"/>
      <c r="W28" s="18"/>
      <c r="X28" s="15"/>
      <c r="Y28" s="19"/>
      <c r="Z28" s="20"/>
      <c r="AC28" s="96">
        <f t="shared" si="0"/>
        <v>0</v>
      </c>
    </row>
    <row r="29" spans="1:29" ht="12.95" customHeight="1" x14ac:dyDescent="0.2">
      <c r="A29" s="12">
        <v>17</v>
      </c>
      <c r="B29" s="36"/>
      <c r="C29" s="84"/>
      <c r="D29" s="13"/>
      <c r="E29" s="13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5"/>
      <c r="T29" s="16"/>
      <c r="U29" s="43"/>
      <c r="V29" s="17"/>
      <c r="W29" s="18"/>
      <c r="X29" s="15"/>
      <c r="Y29" s="19"/>
      <c r="Z29" s="20"/>
      <c r="AC29" s="96">
        <f t="shared" si="0"/>
        <v>0</v>
      </c>
    </row>
    <row r="30" spans="1:29" ht="12.95" customHeight="1" x14ac:dyDescent="0.2">
      <c r="A30" s="12">
        <v>18</v>
      </c>
      <c r="B30" s="36"/>
      <c r="C30" s="84"/>
      <c r="D30" s="13"/>
      <c r="E30" s="13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5"/>
      <c r="T30" s="16"/>
      <c r="U30" s="43"/>
      <c r="V30" s="17"/>
      <c r="W30" s="18"/>
      <c r="X30" s="15"/>
      <c r="Y30" s="19"/>
      <c r="Z30" s="20"/>
      <c r="AC30" s="96">
        <f t="shared" si="0"/>
        <v>0</v>
      </c>
    </row>
    <row r="31" spans="1:29" ht="12.95" customHeight="1" x14ac:dyDescent="0.2">
      <c r="A31" s="12">
        <v>19</v>
      </c>
      <c r="B31" s="36"/>
      <c r="C31" s="84"/>
      <c r="D31" s="13"/>
      <c r="E31" s="13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5"/>
      <c r="T31" s="16"/>
      <c r="U31" s="43"/>
      <c r="V31" s="17"/>
      <c r="W31" s="18"/>
      <c r="X31" s="15"/>
      <c r="Y31" s="19"/>
      <c r="Z31" s="20"/>
      <c r="AC31" s="96">
        <f t="shared" si="0"/>
        <v>0</v>
      </c>
    </row>
    <row r="32" spans="1:29" ht="12.95" customHeight="1" x14ac:dyDescent="0.2">
      <c r="A32" s="12">
        <v>20</v>
      </c>
      <c r="B32" s="36"/>
      <c r="C32" s="84"/>
      <c r="D32" s="13"/>
      <c r="E32" s="13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5"/>
      <c r="T32" s="16"/>
      <c r="U32" s="43"/>
      <c r="V32" s="17"/>
      <c r="W32" s="18"/>
      <c r="X32" s="15"/>
      <c r="Y32" s="19"/>
      <c r="Z32" s="20"/>
      <c r="AC32" s="96">
        <f t="shared" si="0"/>
        <v>0</v>
      </c>
    </row>
    <row r="33" spans="1:29" ht="12.95" customHeight="1" x14ac:dyDescent="0.2">
      <c r="A33" s="12">
        <v>21</v>
      </c>
      <c r="B33" s="36"/>
      <c r="C33" s="84"/>
      <c r="D33" s="13"/>
      <c r="E33" s="13"/>
      <c r="F33" s="13"/>
      <c r="G33" s="13"/>
      <c r="H33" s="13"/>
      <c r="I33" s="13"/>
      <c r="J33" s="13"/>
      <c r="K33" s="14"/>
      <c r="L33" s="13"/>
      <c r="M33" s="13"/>
      <c r="N33" s="13"/>
      <c r="O33" s="13"/>
      <c r="P33" s="13"/>
      <c r="Q33" s="13"/>
      <c r="R33" s="13"/>
      <c r="S33" s="15"/>
      <c r="T33" s="16"/>
      <c r="U33" s="43"/>
      <c r="V33" s="17"/>
      <c r="W33" s="18"/>
      <c r="X33" s="15"/>
      <c r="Y33" s="19"/>
      <c r="Z33" s="20"/>
      <c r="AC33" s="96">
        <f t="shared" si="0"/>
        <v>0</v>
      </c>
    </row>
    <row r="34" spans="1:29" ht="12.95" customHeight="1" x14ac:dyDescent="0.2">
      <c r="A34" s="12">
        <v>22</v>
      </c>
      <c r="B34" s="36"/>
      <c r="C34" s="84"/>
      <c r="D34" s="13"/>
      <c r="E34" s="13"/>
      <c r="F34" s="13"/>
      <c r="G34" s="13"/>
      <c r="H34" s="13"/>
      <c r="I34" s="13"/>
      <c r="J34" s="13"/>
      <c r="K34" s="14"/>
      <c r="L34" s="13"/>
      <c r="M34" s="13"/>
      <c r="N34" s="13"/>
      <c r="O34" s="13"/>
      <c r="P34" s="13"/>
      <c r="Q34" s="13"/>
      <c r="R34" s="13"/>
      <c r="S34" s="15"/>
      <c r="T34" s="16"/>
      <c r="U34" s="43"/>
      <c r="V34" s="17"/>
      <c r="W34" s="18"/>
      <c r="X34" s="15"/>
      <c r="Y34" s="19"/>
      <c r="Z34" s="20"/>
      <c r="AC34" s="96">
        <f t="shared" si="0"/>
        <v>0</v>
      </c>
    </row>
    <row r="35" spans="1:29" ht="12.95" customHeight="1" x14ac:dyDescent="0.2">
      <c r="A35" s="12">
        <v>23</v>
      </c>
      <c r="B35" s="36"/>
      <c r="C35" s="84"/>
      <c r="D35" s="13"/>
      <c r="E35" s="13"/>
      <c r="F35" s="13"/>
      <c r="G35" s="13"/>
      <c r="H35" s="13"/>
      <c r="I35" s="13"/>
      <c r="J35" s="13"/>
      <c r="K35" s="14"/>
      <c r="L35" s="13"/>
      <c r="M35" s="13"/>
      <c r="N35" s="13"/>
      <c r="O35" s="13"/>
      <c r="P35" s="13"/>
      <c r="Q35" s="13"/>
      <c r="R35" s="13"/>
      <c r="S35" s="15"/>
      <c r="T35" s="16"/>
      <c r="U35" s="43"/>
      <c r="V35" s="17"/>
      <c r="W35" s="18"/>
      <c r="X35" s="15"/>
      <c r="Y35" s="19"/>
      <c r="Z35" s="20"/>
      <c r="AC35" s="96">
        <f t="shared" si="0"/>
        <v>0</v>
      </c>
    </row>
    <row r="36" spans="1:29" ht="12.95" customHeight="1" x14ac:dyDescent="0.2">
      <c r="A36" s="12">
        <v>24</v>
      </c>
      <c r="B36" s="36"/>
      <c r="C36" s="84"/>
      <c r="D36" s="13"/>
      <c r="E36" s="13"/>
      <c r="F36" s="13"/>
      <c r="G36" s="13"/>
      <c r="H36" s="13"/>
      <c r="I36" s="13"/>
      <c r="J36" s="13"/>
      <c r="K36" s="14"/>
      <c r="L36" s="13"/>
      <c r="M36" s="13"/>
      <c r="N36" s="13"/>
      <c r="O36" s="13"/>
      <c r="P36" s="13"/>
      <c r="Q36" s="13"/>
      <c r="R36" s="13"/>
      <c r="S36" s="15"/>
      <c r="T36" s="16"/>
      <c r="U36" s="43"/>
      <c r="V36" s="17"/>
      <c r="W36" s="18"/>
      <c r="X36" s="15"/>
      <c r="Y36" s="19"/>
      <c r="Z36" s="20"/>
      <c r="AC36" s="96">
        <f t="shared" si="0"/>
        <v>0</v>
      </c>
    </row>
    <row r="37" spans="1:29" ht="12.95" customHeight="1" x14ac:dyDescent="0.2">
      <c r="A37" s="12">
        <v>25</v>
      </c>
      <c r="B37" s="36"/>
      <c r="C37" s="84"/>
      <c r="D37" s="13"/>
      <c r="E37" s="13"/>
      <c r="F37" s="13"/>
      <c r="G37" s="13"/>
      <c r="H37" s="13"/>
      <c r="I37" s="13"/>
      <c r="J37" s="13"/>
      <c r="K37" s="14"/>
      <c r="L37" s="13"/>
      <c r="M37" s="13"/>
      <c r="N37" s="13"/>
      <c r="O37" s="13"/>
      <c r="P37" s="13"/>
      <c r="Q37" s="13"/>
      <c r="R37" s="13"/>
      <c r="S37" s="15"/>
      <c r="T37" s="16"/>
      <c r="U37" s="43"/>
      <c r="V37" s="17"/>
      <c r="W37" s="18"/>
      <c r="X37" s="15"/>
      <c r="Y37" s="19"/>
      <c r="Z37" s="20"/>
      <c r="AC37" s="96">
        <f t="shared" si="0"/>
        <v>0</v>
      </c>
    </row>
    <row r="38" spans="1:29" ht="12.95" customHeight="1" x14ac:dyDescent="0.2">
      <c r="A38" s="12">
        <v>26</v>
      </c>
      <c r="B38" s="36"/>
      <c r="C38" s="84"/>
      <c r="D38" s="13"/>
      <c r="E38" s="13"/>
      <c r="F38" s="13"/>
      <c r="G38" s="13"/>
      <c r="H38" s="13"/>
      <c r="I38" s="13"/>
      <c r="J38" s="13"/>
      <c r="K38" s="14"/>
      <c r="L38" s="13"/>
      <c r="M38" s="13"/>
      <c r="N38" s="13"/>
      <c r="O38" s="13"/>
      <c r="P38" s="13"/>
      <c r="Q38" s="13"/>
      <c r="R38" s="13"/>
      <c r="S38" s="15"/>
      <c r="T38" s="16"/>
      <c r="U38" s="43"/>
      <c r="V38" s="17"/>
      <c r="W38" s="18"/>
      <c r="X38" s="15"/>
      <c r="Y38" s="19"/>
      <c r="Z38" s="20"/>
      <c r="AC38" s="96">
        <f t="shared" si="0"/>
        <v>0</v>
      </c>
    </row>
    <row r="39" spans="1:29" ht="12.95" customHeight="1" x14ac:dyDescent="0.2">
      <c r="A39" s="12">
        <v>27</v>
      </c>
      <c r="B39" s="36"/>
      <c r="C39" s="84"/>
      <c r="D39" s="13"/>
      <c r="E39" s="13"/>
      <c r="F39" s="13"/>
      <c r="G39" s="13"/>
      <c r="H39" s="13"/>
      <c r="I39" s="13"/>
      <c r="J39" s="13"/>
      <c r="K39" s="14"/>
      <c r="L39" s="13"/>
      <c r="M39" s="13"/>
      <c r="N39" s="13"/>
      <c r="O39" s="13"/>
      <c r="P39" s="13"/>
      <c r="Q39" s="13"/>
      <c r="R39" s="13"/>
      <c r="S39" s="15"/>
      <c r="T39" s="16"/>
      <c r="U39" s="43"/>
      <c r="V39" s="17"/>
      <c r="W39" s="18"/>
      <c r="X39" s="15"/>
      <c r="Y39" s="19"/>
      <c r="Z39" s="20"/>
      <c r="AC39" s="96">
        <f t="shared" si="0"/>
        <v>0</v>
      </c>
    </row>
    <row r="40" spans="1:29" ht="12.95" customHeight="1" x14ac:dyDescent="0.2">
      <c r="A40" s="12">
        <v>28</v>
      </c>
      <c r="B40" s="36"/>
      <c r="C40" s="84"/>
      <c r="D40" s="13"/>
      <c r="E40" s="13"/>
      <c r="F40" s="13"/>
      <c r="G40" s="13"/>
      <c r="H40" s="13"/>
      <c r="I40" s="13"/>
      <c r="J40" s="13"/>
      <c r="K40" s="14"/>
      <c r="L40" s="13"/>
      <c r="M40" s="13"/>
      <c r="N40" s="13"/>
      <c r="O40" s="13"/>
      <c r="P40" s="13"/>
      <c r="Q40" s="13"/>
      <c r="R40" s="13"/>
      <c r="S40" s="15"/>
      <c r="T40" s="16"/>
      <c r="U40" s="43"/>
      <c r="V40" s="17"/>
      <c r="W40" s="18"/>
      <c r="X40" s="15"/>
      <c r="Y40" s="19"/>
      <c r="Z40" s="20"/>
      <c r="AC40" s="96">
        <f t="shared" si="0"/>
        <v>0</v>
      </c>
    </row>
    <row r="41" spans="1:29" ht="12.95" customHeight="1" x14ac:dyDescent="0.2">
      <c r="A41" s="12">
        <v>29</v>
      </c>
      <c r="B41" s="36"/>
      <c r="C41" s="84"/>
      <c r="D41" s="13"/>
      <c r="E41" s="13"/>
      <c r="F41" s="13"/>
      <c r="G41" s="13"/>
      <c r="H41" s="13"/>
      <c r="I41" s="13"/>
      <c r="J41" s="13"/>
      <c r="K41" s="14"/>
      <c r="L41" s="13"/>
      <c r="M41" s="13"/>
      <c r="N41" s="13"/>
      <c r="O41" s="13"/>
      <c r="P41" s="13"/>
      <c r="Q41" s="13"/>
      <c r="R41" s="13"/>
      <c r="S41" s="15"/>
      <c r="T41" s="16"/>
      <c r="U41" s="43"/>
      <c r="V41" s="17"/>
      <c r="W41" s="18"/>
      <c r="X41" s="15"/>
      <c r="Y41" s="19"/>
      <c r="Z41" s="20"/>
      <c r="AC41" s="96">
        <f t="shared" si="0"/>
        <v>0</v>
      </c>
    </row>
    <row r="42" spans="1:29" ht="12.95" customHeight="1" x14ac:dyDescent="0.2">
      <c r="A42" s="12">
        <v>30</v>
      </c>
      <c r="B42" s="36"/>
      <c r="C42" s="84"/>
      <c r="D42" s="13"/>
      <c r="E42" s="13"/>
      <c r="F42" s="13"/>
      <c r="G42" s="13"/>
      <c r="H42" s="13"/>
      <c r="I42" s="13"/>
      <c r="J42" s="13"/>
      <c r="K42" s="14"/>
      <c r="L42" s="13"/>
      <c r="M42" s="13"/>
      <c r="N42" s="13"/>
      <c r="O42" s="13"/>
      <c r="P42" s="13"/>
      <c r="Q42" s="13"/>
      <c r="R42" s="13"/>
      <c r="S42" s="15"/>
      <c r="T42" s="16"/>
      <c r="U42" s="43"/>
      <c r="V42" s="17"/>
      <c r="W42" s="18"/>
      <c r="X42" s="15"/>
      <c r="Y42" s="19"/>
      <c r="Z42" s="20"/>
      <c r="AC42" s="96">
        <f t="shared" si="0"/>
        <v>0</v>
      </c>
    </row>
    <row r="43" spans="1:29" ht="12.95" customHeight="1" x14ac:dyDescent="0.2">
      <c r="A43" s="12">
        <v>31</v>
      </c>
      <c r="B43" s="36"/>
      <c r="C43" s="84"/>
      <c r="D43" s="13"/>
      <c r="E43" s="13"/>
      <c r="F43" s="13"/>
      <c r="G43" s="13"/>
      <c r="H43" s="13"/>
      <c r="I43" s="13"/>
      <c r="J43" s="13"/>
      <c r="K43" s="14"/>
      <c r="L43" s="13"/>
      <c r="M43" s="13"/>
      <c r="N43" s="13"/>
      <c r="O43" s="13"/>
      <c r="P43" s="13"/>
      <c r="Q43" s="13"/>
      <c r="R43" s="13"/>
      <c r="S43" s="15"/>
      <c r="T43" s="16"/>
      <c r="U43" s="43"/>
      <c r="V43" s="17"/>
      <c r="W43" s="18"/>
      <c r="X43" s="15"/>
      <c r="Y43" s="19"/>
      <c r="Z43" s="20"/>
      <c r="AC43" s="96">
        <f t="shared" si="0"/>
        <v>0</v>
      </c>
    </row>
    <row r="44" spans="1:29" ht="12.95" customHeight="1" x14ac:dyDescent="0.2">
      <c r="A44" s="12">
        <v>32</v>
      </c>
      <c r="B44" s="36"/>
      <c r="C44" s="84"/>
      <c r="D44" s="13"/>
      <c r="E44" s="13"/>
      <c r="F44" s="13"/>
      <c r="G44" s="13"/>
      <c r="H44" s="13"/>
      <c r="I44" s="13"/>
      <c r="J44" s="13"/>
      <c r="K44" s="14"/>
      <c r="L44" s="13"/>
      <c r="M44" s="13"/>
      <c r="N44" s="13"/>
      <c r="O44" s="13"/>
      <c r="P44" s="13"/>
      <c r="Q44" s="13"/>
      <c r="R44" s="13"/>
      <c r="S44" s="15"/>
      <c r="T44" s="16"/>
      <c r="U44" s="43"/>
      <c r="V44" s="17"/>
      <c r="W44" s="18"/>
      <c r="X44" s="15"/>
      <c r="Y44" s="19"/>
      <c r="Z44" s="20"/>
      <c r="AC44" s="96">
        <f t="shared" si="0"/>
        <v>0</v>
      </c>
    </row>
    <row r="45" spans="1:29" ht="12.95" customHeight="1" x14ac:dyDescent="0.2">
      <c r="A45" s="12">
        <v>33</v>
      </c>
      <c r="B45" s="36"/>
      <c r="C45" s="84"/>
      <c r="D45" s="13"/>
      <c r="E45" s="13"/>
      <c r="F45" s="13"/>
      <c r="G45" s="13"/>
      <c r="H45" s="13"/>
      <c r="I45" s="13"/>
      <c r="J45" s="13"/>
      <c r="K45" s="14"/>
      <c r="L45" s="13"/>
      <c r="M45" s="13"/>
      <c r="N45" s="13"/>
      <c r="O45" s="13"/>
      <c r="P45" s="13"/>
      <c r="Q45" s="13"/>
      <c r="R45" s="13"/>
      <c r="S45" s="15"/>
      <c r="T45" s="16"/>
      <c r="U45" s="43"/>
      <c r="V45" s="17"/>
      <c r="W45" s="18"/>
      <c r="X45" s="15"/>
      <c r="Y45" s="19"/>
      <c r="Z45" s="20"/>
      <c r="AC45" s="96">
        <f t="shared" si="0"/>
        <v>0</v>
      </c>
    </row>
    <row r="46" spans="1:29" ht="12.95" customHeight="1" x14ac:dyDescent="0.2">
      <c r="A46" s="12">
        <v>34</v>
      </c>
      <c r="B46" s="36"/>
      <c r="C46" s="84"/>
      <c r="D46" s="13"/>
      <c r="E46" s="13"/>
      <c r="F46" s="13"/>
      <c r="G46" s="13"/>
      <c r="H46" s="13"/>
      <c r="I46" s="13"/>
      <c r="J46" s="13"/>
      <c r="K46" s="14"/>
      <c r="L46" s="13"/>
      <c r="M46" s="13"/>
      <c r="N46" s="13"/>
      <c r="O46" s="13"/>
      <c r="P46" s="13"/>
      <c r="Q46" s="13"/>
      <c r="R46" s="13"/>
      <c r="S46" s="15"/>
      <c r="T46" s="16"/>
      <c r="U46" s="43"/>
      <c r="V46" s="17"/>
      <c r="W46" s="18"/>
      <c r="X46" s="15"/>
      <c r="Y46" s="19"/>
      <c r="Z46" s="20"/>
      <c r="AC46" s="96">
        <f t="shared" si="0"/>
        <v>0</v>
      </c>
    </row>
    <row r="47" spans="1:29" ht="12.95" customHeight="1" x14ac:dyDescent="0.2">
      <c r="A47" s="12">
        <v>35</v>
      </c>
      <c r="B47" s="36"/>
      <c r="C47" s="84"/>
      <c r="D47" s="13"/>
      <c r="E47" s="13"/>
      <c r="F47" s="13"/>
      <c r="G47" s="13"/>
      <c r="H47" s="13"/>
      <c r="I47" s="13"/>
      <c r="J47" s="13"/>
      <c r="K47" s="14"/>
      <c r="L47" s="13"/>
      <c r="M47" s="13"/>
      <c r="N47" s="13"/>
      <c r="O47" s="13"/>
      <c r="P47" s="13"/>
      <c r="Q47" s="13"/>
      <c r="R47" s="13"/>
      <c r="S47" s="15"/>
      <c r="T47" s="16"/>
      <c r="U47" s="43"/>
      <c r="V47" s="17"/>
      <c r="W47" s="18"/>
      <c r="X47" s="15"/>
      <c r="Y47" s="19"/>
      <c r="Z47" s="20"/>
      <c r="AC47" s="96">
        <f t="shared" si="0"/>
        <v>0</v>
      </c>
    </row>
    <row r="48" spans="1:29" ht="12.95" customHeight="1" x14ac:dyDescent="0.2">
      <c r="A48" s="12">
        <v>36</v>
      </c>
      <c r="B48" s="36"/>
      <c r="C48" s="84"/>
      <c r="D48" s="13"/>
      <c r="E48" s="13"/>
      <c r="F48" s="13"/>
      <c r="G48" s="13"/>
      <c r="H48" s="13"/>
      <c r="I48" s="13"/>
      <c r="J48" s="13"/>
      <c r="K48" s="14"/>
      <c r="L48" s="13"/>
      <c r="M48" s="13"/>
      <c r="N48" s="13"/>
      <c r="O48" s="13"/>
      <c r="P48" s="13"/>
      <c r="Q48" s="13"/>
      <c r="R48" s="13"/>
      <c r="S48" s="15"/>
      <c r="T48" s="16"/>
      <c r="U48" s="43"/>
      <c r="V48" s="17"/>
      <c r="W48" s="18"/>
      <c r="X48" s="15"/>
      <c r="Y48" s="19"/>
      <c r="Z48" s="20"/>
      <c r="AC48" s="96">
        <f t="shared" si="0"/>
        <v>0</v>
      </c>
    </row>
    <row r="49" spans="1:29" ht="12.95" customHeight="1" x14ac:dyDescent="0.2">
      <c r="A49" s="12">
        <v>37</v>
      </c>
      <c r="B49" s="36"/>
      <c r="C49" s="84"/>
      <c r="D49" s="13"/>
      <c r="E49" s="13"/>
      <c r="F49" s="13"/>
      <c r="G49" s="13"/>
      <c r="H49" s="13"/>
      <c r="I49" s="13"/>
      <c r="J49" s="13"/>
      <c r="K49" s="14"/>
      <c r="L49" s="13"/>
      <c r="M49" s="13"/>
      <c r="N49" s="13"/>
      <c r="O49" s="13"/>
      <c r="P49" s="13"/>
      <c r="Q49" s="13"/>
      <c r="R49" s="13"/>
      <c r="S49" s="15"/>
      <c r="T49" s="16"/>
      <c r="U49" s="43"/>
      <c r="V49" s="17"/>
      <c r="W49" s="18"/>
      <c r="X49" s="15"/>
      <c r="Y49" s="19"/>
      <c r="Z49" s="20"/>
      <c r="AC49" s="96">
        <f t="shared" si="0"/>
        <v>0</v>
      </c>
    </row>
    <row r="50" spans="1:29" ht="12.95" customHeight="1" x14ac:dyDescent="0.2">
      <c r="A50" s="12">
        <v>38</v>
      </c>
      <c r="B50" s="36"/>
      <c r="C50" s="84"/>
      <c r="D50" s="13"/>
      <c r="E50" s="13"/>
      <c r="F50" s="13"/>
      <c r="G50" s="13"/>
      <c r="H50" s="13"/>
      <c r="I50" s="13"/>
      <c r="J50" s="13"/>
      <c r="K50" s="14"/>
      <c r="L50" s="13"/>
      <c r="M50" s="13"/>
      <c r="N50" s="13"/>
      <c r="O50" s="13"/>
      <c r="P50" s="13"/>
      <c r="Q50" s="13"/>
      <c r="R50" s="13"/>
      <c r="S50" s="15"/>
      <c r="T50" s="16"/>
      <c r="U50" s="43"/>
      <c r="V50" s="17"/>
      <c r="W50" s="18"/>
      <c r="X50" s="15"/>
      <c r="Y50" s="19"/>
      <c r="Z50" s="20"/>
      <c r="AC50" s="96">
        <f t="shared" si="0"/>
        <v>0</v>
      </c>
    </row>
    <row r="51" spans="1:29" ht="12.95" customHeight="1" x14ac:dyDescent="0.2">
      <c r="A51" s="12">
        <v>39</v>
      </c>
      <c r="B51" s="36"/>
      <c r="C51" s="84"/>
      <c r="D51" s="13"/>
      <c r="E51" s="13"/>
      <c r="F51" s="13"/>
      <c r="G51" s="13"/>
      <c r="H51" s="13"/>
      <c r="I51" s="13"/>
      <c r="J51" s="13"/>
      <c r="K51" s="14"/>
      <c r="L51" s="13"/>
      <c r="M51" s="13"/>
      <c r="N51" s="13"/>
      <c r="O51" s="13"/>
      <c r="P51" s="13"/>
      <c r="Q51" s="13"/>
      <c r="R51" s="13"/>
      <c r="S51" s="15"/>
      <c r="T51" s="16"/>
      <c r="U51" s="43"/>
      <c r="V51" s="17"/>
      <c r="W51" s="18"/>
      <c r="X51" s="15"/>
      <c r="Y51" s="19"/>
      <c r="Z51" s="20"/>
      <c r="AC51" s="96">
        <f t="shared" si="0"/>
        <v>0</v>
      </c>
    </row>
    <row r="52" spans="1:29" ht="12.95" customHeight="1" x14ac:dyDescent="0.2">
      <c r="A52" s="12">
        <v>40</v>
      </c>
      <c r="B52" s="36"/>
      <c r="C52" s="84"/>
      <c r="D52" s="13"/>
      <c r="E52" s="13"/>
      <c r="F52" s="13"/>
      <c r="G52" s="13"/>
      <c r="H52" s="13"/>
      <c r="I52" s="13"/>
      <c r="J52" s="13"/>
      <c r="K52" s="14"/>
      <c r="L52" s="13"/>
      <c r="M52" s="13"/>
      <c r="N52" s="13"/>
      <c r="O52" s="13"/>
      <c r="P52" s="13"/>
      <c r="Q52" s="13"/>
      <c r="R52" s="13"/>
      <c r="S52" s="15"/>
      <c r="T52" s="16"/>
      <c r="U52" s="43"/>
      <c r="V52" s="17"/>
      <c r="W52" s="18"/>
      <c r="X52" s="15"/>
      <c r="Y52" s="19"/>
      <c r="Z52" s="20"/>
      <c r="AC52" s="96">
        <f t="shared" si="0"/>
        <v>0</v>
      </c>
    </row>
    <row r="53" spans="1:29" ht="12.95" customHeight="1" x14ac:dyDescent="0.2">
      <c r="A53" s="12">
        <v>41</v>
      </c>
      <c r="B53" s="36"/>
      <c r="C53" s="84"/>
      <c r="D53" s="13"/>
      <c r="E53" s="13"/>
      <c r="F53" s="13"/>
      <c r="G53" s="13"/>
      <c r="H53" s="13"/>
      <c r="I53" s="13"/>
      <c r="J53" s="13"/>
      <c r="K53" s="14"/>
      <c r="L53" s="13"/>
      <c r="M53" s="13"/>
      <c r="N53" s="13"/>
      <c r="O53" s="13"/>
      <c r="P53" s="13"/>
      <c r="Q53" s="13"/>
      <c r="R53" s="13"/>
      <c r="S53" s="15"/>
      <c r="T53" s="16"/>
      <c r="U53" s="43"/>
      <c r="V53" s="17"/>
      <c r="W53" s="18"/>
      <c r="X53" s="15"/>
      <c r="Y53" s="19"/>
      <c r="Z53" s="20"/>
      <c r="AC53" s="96">
        <f t="shared" si="0"/>
        <v>0</v>
      </c>
    </row>
    <row r="54" spans="1:29" ht="12.95" customHeight="1" x14ac:dyDescent="0.2">
      <c r="A54" s="12">
        <v>42</v>
      </c>
      <c r="B54" s="36"/>
      <c r="C54" s="84"/>
      <c r="D54" s="13"/>
      <c r="E54" s="13"/>
      <c r="F54" s="13"/>
      <c r="G54" s="13"/>
      <c r="H54" s="13"/>
      <c r="I54" s="13"/>
      <c r="J54" s="13"/>
      <c r="K54" s="14"/>
      <c r="L54" s="13"/>
      <c r="M54" s="13"/>
      <c r="N54" s="13"/>
      <c r="O54" s="13"/>
      <c r="P54" s="13"/>
      <c r="Q54" s="13"/>
      <c r="R54" s="13"/>
      <c r="S54" s="15"/>
      <c r="T54" s="16"/>
      <c r="U54" s="43"/>
      <c r="V54" s="17"/>
      <c r="W54" s="18"/>
      <c r="X54" s="15"/>
      <c r="Y54" s="19"/>
      <c r="Z54" s="20"/>
      <c r="AC54" s="96">
        <f t="shared" si="0"/>
        <v>0</v>
      </c>
    </row>
    <row r="55" spans="1:29" ht="12.95" customHeight="1" x14ac:dyDescent="0.2">
      <c r="A55" s="12">
        <v>43</v>
      </c>
      <c r="B55" s="36"/>
      <c r="C55" s="84"/>
      <c r="D55" s="13"/>
      <c r="E55" s="13"/>
      <c r="F55" s="13"/>
      <c r="G55" s="13"/>
      <c r="H55" s="13"/>
      <c r="I55" s="13"/>
      <c r="J55" s="13"/>
      <c r="K55" s="14"/>
      <c r="L55" s="13"/>
      <c r="M55" s="13"/>
      <c r="N55" s="13"/>
      <c r="O55" s="13"/>
      <c r="P55" s="13"/>
      <c r="Q55" s="13"/>
      <c r="R55" s="13"/>
      <c r="S55" s="15"/>
      <c r="T55" s="16"/>
      <c r="U55" s="43"/>
      <c r="V55" s="17"/>
      <c r="W55" s="18"/>
      <c r="X55" s="15"/>
      <c r="Y55" s="19"/>
      <c r="Z55" s="20"/>
      <c r="AC55" s="96">
        <f t="shared" si="0"/>
        <v>0</v>
      </c>
    </row>
    <row r="56" spans="1:29" ht="12.95" customHeight="1" x14ac:dyDescent="0.2">
      <c r="A56" s="12">
        <v>44</v>
      </c>
      <c r="B56" s="36"/>
      <c r="C56" s="84"/>
      <c r="D56" s="13"/>
      <c r="E56" s="13"/>
      <c r="F56" s="13"/>
      <c r="G56" s="13"/>
      <c r="H56" s="13"/>
      <c r="I56" s="13"/>
      <c r="J56" s="13"/>
      <c r="K56" s="14"/>
      <c r="L56" s="13"/>
      <c r="M56" s="13"/>
      <c r="N56" s="13"/>
      <c r="O56" s="13"/>
      <c r="P56" s="13"/>
      <c r="Q56" s="13"/>
      <c r="R56" s="13"/>
      <c r="S56" s="15"/>
      <c r="T56" s="16"/>
      <c r="U56" s="43"/>
      <c r="V56" s="17"/>
      <c r="W56" s="18"/>
      <c r="X56" s="15"/>
      <c r="Y56" s="19"/>
      <c r="Z56" s="20"/>
      <c r="AC56" s="96">
        <f t="shared" si="0"/>
        <v>0</v>
      </c>
    </row>
    <row r="57" spans="1:29" ht="12.95" customHeight="1" x14ac:dyDescent="0.2">
      <c r="A57" s="12">
        <v>45</v>
      </c>
      <c r="B57" s="36"/>
      <c r="C57" s="84"/>
      <c r="D57" s="13"/>
      <c r="E57" s="13"/>
      <c r="F57" s="13"/>
      <c r="G57" s="13"/>
      <c r="H57" s="13"/>
      <c r="I57" s="13"/>
      <c r="J57" s="13"/>
      <c r="K57" s="14"/>
      <c r="L57" s="13"/>
      <c r="M57" s="13"/>
      <c r="N57" s="13"/>
      <c r="O57" s="13"/>
      <c r="P57" s="13"/>
      <c r="Q57" s="13"/>
      <c r="R57" s="13"/>
      <c r="S57" s="15"/>
      <c r="T57" s="16"/>
      <c r="U57" s="43"/>
      <c r="V57" s="17"/>
      <c r="W57" s="18"/>
      <c r="X57" s="15"/>
      <c r="Y57" s="19"/>
      <c r="Z57" s="20"/>
      <c r="AC57" s="96">
        <f t="shared" si="0"/>
        <v>0</v>
      </c>
    </row>
    <row r="58" spans="1:29" ht="12.95" customHeight="1" x14ac:dyDescent="0.2">
      <c r="A58" s="12">
        <v>46</v>
      </c>
      <c r="B58" s="36"/>
      <c r="C58" s="84"/>
      <c r="D58" s="13"/>
      <c r="E58" s="13"/>
      <c r="F58" s="13"/>
      <c r="G58" s="13"/>
      <c r="H58" s="13"/>
      <c r="I58" s="13"/>
      <c r="J58" s="13"/>
      <c r="K58" s="14"/>
      <c r="L58" s="13"/>
      <c r="M58" s="13"/>
      <c r="N58" s="13"/>
      <c r="O58" s="13"/>
      <c r="P58" s="13"/>
      <c r="Q58" s="13"/>
      <c r="R58" s="13"/>
      <c r="S58" s="15"/>
      <c r="T58" s="16"/>
      <c r="U58" s="43"/>
      <c r="V58" s="17"/>
      <c r="W58" s="18"/>
      <c r="X58" s="15"/>
      <c r="Y58" s="19"/>
      <c r="Z58" s="20"/>
      <c r="AC58" s="96">
        <f t="shared" si="0"/>
        <v>0</v>
      </c>
    </row>
    <row r="59" spans="1:29" ht="12.95" customHeight="1" x14ac:dyDescent="0.2">
      <c r="A59" s="12">
        <v>47</v>
      </c>
      <c r="B59" s="36"/>
      <c r="C59" s="84"/>
      <c r="D59" s="13"/>
      <c r="E59" s="13"/>
      <c r="F59" s="13"/>
      <c r="G59" s="13"/>
      <c r="H59" s="13"/>
      <c r="I59" s="13"/>
      <c r="J59" s="13"/>
      <c r="K59" s="14"/>
      <c r="L59" s="13"/>
      <c r="M59" s="13"/>
      <c r="N59" s="13"/>
      <c r="O59" s="13"/>
      <c r="P59" s="13"/>
      <c r="Q59" s="13"/>
      <c r="R59" s="13"/>
      <c r="S59" s="15"/>
      <c r="T59" s="16"/>
      <c r="U59" s="43"/>
      <c r="V59" s="17"/>
      <c r="W59" s="18"/>
      <c r="X59" s="15"/>
      <c r="Y59" s="19"/>
      <c r="Z59" s="20"/>
      <c r="AC59" s="96">
        <f t="shared" si="0"/>
        <v>0</v>
      </c>
    </row>
    <row r="60" spans="1:29" ht="12.95" customHeight="1" x14ac:dyDescent="0.2">
      <c r="A60" s="12">
        <v>48</v>
      </c>
      <c r="B60" s="36"/>
      <c r="C60" s="84"/>
      <c r="D60" s="13"/>
      <c r="E60" s="13"/>
      <c r="F60" s="13"/>
      <c r="G60" s="13"/>
      <c r="H60" s="13"/>
      <c r="I60" s="13"/>
      <c r="J60" s="13"/>
      <c r="K60" s="14"/>
      <c r="L60" s="13"/>
      <c r="M60" s="13"/>
      <c r="N60" s="13"/>
      <c r="O60" s="13"/>
      <c r="P60" s="13"/>
      <c r="Q60" s="13"/>
      <c r="R60" s="13"/>
      <c r="S60" s="15"/>
      <c r="T60" s="16"/>
      <c r="U60" s="43"/>
      <c r="V60" s="17"/>
      <c r="W60" s="18"/>
      <c r="X60" s="15"/>
      <c r="Y60" s="19"/>
      <c r="Z60" s="20"/>
      <c r="AC60" s="96">
        <f t="shared" si="0"/>
        <v>0</v>
      </c>
    </row>
    <row r="61" spans="1:29" ht="12.95" customHeight="1" x14ac:dyDescent="0.2">
      <c r="A61" s="12">
        <v>49</v>
      </c>
      <c r="B61" s="36"/>
      <c r="C61" s="84"/>
      <c r="D61" s="13"/>
      <c r="E61" s="13"/>
      <c r="F61" s="13"/>
      <c r="G61" s="13"/>
      <c r="H61" s="13"/>
      <c r="I61" s="13"/>
      <c r="J61" s="13"/>
      <c r="K61" s="14"/>
      <c r="L61" s="13"/>
      <c r="M61" s="13"/>
      <c r="N61" s="13"/>
      <c r="O61" s="13"/>
      <c r="P61" s="13"/>
      <c r="Q61" s="13"/>
      <c r="R61" s="13"/>
      <c r="S61" s="15"/>
      <c r="T61" s="16"/>
      <c r="U61" s="43"/>
      <c r="V61" s="17"/>
      <c r="W61" s="18"/>
      <c r="X61" s="15"/>
      <c r="Y61" s="19"/>
      <c r="Z61" s="20"/>
      <c r="AC61" s="96">
        <f t="shared" si="0"/>
        <v>0</v>
      </c>
    </row>
    <row r="62" spans="1:29" ht="12.95" customHeight="1" x14ac:dyDescent="0.2">
      <c r="A62" s="12">
        <v>50</v>
      </c>
      <c r="B62" s="36"/>
      <c r="C62" s="84"/>
      <c r="D62" s="13"/>
      <c r="E62" s="13"/>
      <c r="F62" s="13"/>
      <c r="G62" s="13"/>
      <c r="H62" s="13"/>
      <c r="I62" s="13"/>
      <c r="J62" s="13"/>
      <c r="K62" s="14"/>
      <c r="L62" s="13"/>
      <c r="M62" s="13"/>
      <c r="N62" s="13"/>
      <c r="O62" s="13"/>
      <c r="P62" s="13"/>
      <c r="Q62" s="13"/>
      <c r="R62" s="13"/>
      <c r="S62" s="15"/>
      <c r="T62" s="16"/>
      <c r="U62" s="43"/>
      <c r="V62" s="17"/>
      <c r="W62" s="18"/>
      <c r="X62" s="15"/>
      <c r="Y62" s="19"/>
      <c r="Z62" s="20"/>
      <c r="AC62" s="96">
        <f t="shared" si="0"/>
        <v>0</v>
      </c>
    </row>
    <row r="63" spans="1:29" s="3" customFormat="1" ht="15" customHeight="1" x14ac:dyDescent="0.2">
      <c r="A63" s="27"/>
      <c r="B63" s="28"/>
      <c r="C63" s="85"/>
      <c r="D63" s="29"/>
      <c r="E63" s="29"/>
      <c r="F63" s="29"/>
      <c r="G63" s="29"/>
      <c r="H63" s="29"/>
      <c r="I63" s="29"/>
      <c r="J63" s="34" t="s">
        <v>35</v>
      </c>
      <c r="K63" s="35" t="str">
        <f>IF(ISERR(AVERAGE(K13:K62)),"",AVERAGE(K13:K62))</f>
        <v/>
      </c>
      <c r="L63" s="29"/>
      <c r="M63" s="29"/>
      <c r="N63" s="29"/>
      <c r="O63" s="29"/>
      <c r="P63" s="29"/>
      <c r="Q63" s="29"/>
      <c r="R63" s="34" t="s">
        <v>35</v>
      </c>
      <c r="S63" s="35" t="str">
        <f>IF(ISERR(AVERAGE(S13:S62)),"",AVERAGE(S13:S62))</f>
        <v/>
      </c>
      <c r="T63" s="29"/>
      <c r="U63" s="44"/>
      <c r="V63" s="29"/>
      <c r="W63" s="29"/>
      <c r="X63" s="29"/>
      <c r="Y63" s="34" t="s">
        <v>35</v>
      </c>
      <c r="Z63" s="35" t="str">
        <f>IF(ISERR(AVERAGE(Z13:Z62)),"",AVERAGE(Z13:Z62))</f>
        <v/>
      </c>
      <c r="AC63" s="96"/>
    </row>
    <row r="64" spans="1:29" s="3" customFormat="1" ht="8.25" customHeight="1" x14ac:dyDescent="0.2">
      <c r="A64" s="6"/>
      <c r="B64" s="7"/>
      <c r="C64" s="86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45"/>
      <c r="V64" s="8"/>
      <c r="W64" s="8"/>
      <c r="X64" s="8"/>
      <c r="Y64" s="8"/>
      <c r="Z64" s="9"/>
    </row>
    <row r="65" spans="1:29" s="3" customFormat="1" ht="8.25" customHeight="1" x14ac:dyDescent="0.2">
      <c r="A65" s="6"/>
      <c r="B65" s="7"/>
      <c r="C65" s="86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45"/>
      <c r="V65" s="8"/>
      <c r="W65" s="8"/>
      <c r="X65" s="8"/>
      <c r="Y65" s="8"/>
      <c r="Z65" s="9"/>
    </row>
    <row r="66" spans="1:29" s="3" customFormat="1" ht="8.25" customHeight="1" x14ac:dyDescent="0.2">
      <c r="A66" s="6"/>
      <c r="B66" s="7"/>
      <c r="C66" s="86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45"/>
      <c r="V66" s="8"/>
      <c r="W66" s="8"/>
      <c r="X66" s="8"/>
      <c r="Y66" s="8"/>
      <c r="Z66" s="9"/>
    </row>
    <row r="67" spans="1:29" s="3" customFormat="1" ht="8.25" customHeight="1" x14ac:dyDescent="0.2">
      <c r="A67" s="6"/>
      <c r="B67" s="7"/>
      <c r="C67" s="8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45"/>
      <c r="V67" s="8"/>
      <c r="W67" s="8"/>
      <c r="X67" s="8"/>
      <c r="Y67" s="8"/>
      <c r="Z67" s="9"/>
    </row>
    <row r="68" spans="1:29" ht="12" customHeight="1" thickBot="1" x14ac:dyDescent="0.25">
      <c r="AC68" s="1"/>
    </row>
    <row r="69" spans="1:29" ht="44.25" customHeight="1" x14ac:dyDescent="0.2">
      <c r="C69" s="159" t="s">
        <v>69</v>
      </c>
      <c r="D69" s="133"/>
      <c r="E69" s="133"/>
      <c r="F69" s="133"/>
      <c r="G69" s="133"/>
      <c r="H69" s="133"/>
      <c r="I69" s="133"/>
      <c r="P69" s="159" t="s">
        <v>68</v>
      </c>
      <c r="Q69" s="133"/>
      <c r="R69" s="133"/>
      <c r="S69" s="133"/>
      <c r="T69" s="133"/>
      <c r="AC69" s="1"/>
    </row>
    <row r="70" spans="1:29" s="10" customFormat="1" ht="11.25" customHeight="1" x14ac:dyDescent="0.25">
      <c r="C70" s="88"/>
      <c r="P70" s="33"/>
      <c r="U70" s="47"/>
      <c r="Z70" s="11"/>
      <c r="AC70" s="97"/>
    </row>
    <row r="71" spans="1:29" s="10" customFormat="1" ht="11.25" customHeight="1" x14ac:dyDescent="0.25">
      <c r="C71" s="88"/>
      <c r="P71" s="33"/>
      <c r="U71" s="47"/>
      <c r="Z71" s="11"/>
      <c r="AC71" s="97"/>
    </row>
    <row r="72" spans="1:29" s="10" customFormat="1" ht="11.25" customHeight="1" x14ac:dyDescent="0.25">
      <c r="C72" s="88"/>
      <c r="P72" s="33"/>
      <c r="U72" s="47"/>
      <c r="Z72" s="11"/>
      <c r="AC72" s="97"/>
    </row>
    <row r="73" spans="1:29" s="10" customFormat="1" ht="11.25" customHeight="1" x14ac:dyDescent="0.25">
      <c r="C73" s="88"/>
      <c r="P73" s="33"/>
      <c r="U73" s="47"/>
      <c r="Z73" s="11"/>
      <c r="AC73" s="97"/>
    </row>
    <row r="74" spans="1:29" s="10" customFormat="1" ht="11.25" customHeight="1" x14ac:dyDescent="0.25">
      <c r="C74" s="88"/>
      <c r="P74" s="33"/>
      <c r="U74" s="47"/>
      <c r="Z74" s="11"/>
      <c r="AC74" s="97"/>
    </row>
    <row r="75" spans="1:29" s="10" customFormat="1" ht="11.25" customHeight="1" x14ac:dyDescent="0.25">
      <c r="C75" s="88"/>
      <c r="P75" s="33"/>
      <c r="U75" s="47"/>
      <c r="Z75" s="11"/>
      <c r="AC75" s="97"/>
    </row>
    <row r="76" spans="1:29" s="10" customFormat="1" ht="11.25" customHeight="1" x14ac:dyDescent="0.25">
      <c r="C76" s="88"/>
      <c r="P76" s="33"/>
      <c r="U76" s="47"/>
      <c r="Z76" s="11"/>
      <c r="AC76" s="97"/>
    </row>
    <row r="77" spans="1:29" s="10" customFormat="1" ht="11.25" customHeight="1" x14ac:dyDescent="0.25">
      <c r="C77" s="88"/>
      <c r="P77" s="33"/>
      <c r="U77" s="47"/>
      <c r="Z77" s="11"/>
      <c r="AC77" s="97"/>
    </row>
    <row r="78" spans="1:29" s="10" customFormat="1" ht="11.25" customHeight="1" x14ac:dyDescent="0.25">
      <c r="C78" s="88"/>
      <c r="P78" s="33"/>
      <c r="U78" s="47"/>
      <c r="Z78" s="11"/>
      <c r="AC78" s="97"/>
    </row>
    <row r="79" spans="1:29" s="10" customFormat="1" ht="11.25" customHeight="1" x14ac:dyDescent="0.25">
      <c r="C79" s="88"/>
      <c r="P79" s="33"/>
      <c r="U79" s="47"/>
      <c r="Z79" s="11"/>
      <c r="AC79" s="97"/>
    </row>
    <row r="80" spans="1:29" s="10" customFormat="1" ht="11.25" customHeight="1" x14ac:dyDescent="0.25">
      <c r="C80" s="88"/>
      <c r="P80" s="33"/>
      <c r="U80" s="47"/>
      <c r="Z80" s="11"/>
      <c r="AC80" s="97"/>
    </row>
    <row r="81" spans="3:29" s="10" customFormat="1" ht="11.25" customHeight="1" x14ac:dyDescent="0.25">
      <c r="C81" s="88"/>
      <c r="P81" s="33"/>
      <c r="U81" s="47"/>
      <c r="Z81" s="11"/>
      <c r="AC81" s="97"/>
    </row>
    <row r="82" spans="3:29" s="10" customFormat="1" ht="11.25" customHeight="1" x14ac:dyDescent="0.25">
      <c r="C82" s="88"/>
      <c r="P82" s="33"/>
      <c r="U82" s="47"/>
      <c r="Z82" s="11"/>
      <c r="AC82" s="97"/>
    </row>
    <row r="83" spans="3:29" s="10" customFormat="1" ht="11.25" customHeight="1" x14ac:dyDescent="0.25">
      <c r="C83" s="88"/>
      <c r="P83" s="33"/>
      <c r="U83" s="47"/>
      <c r="Z83" s="11"/>
      <c r="AC83" s="97"/>
    </row>
    <row r="84" spans="3:29" s="10" customFormat="1" ht="11.25" customHeight="1" x14ac:dyDescent="0.25">
      <c r="C84" s="88"/>
      <c r="P84" s="33"/>
      <c r="U84" s="47"/>
      <c r="Z84" s="11"/>
      <c r="AC84" s="97"/>
    </row>
    <row r="85" spans="3:29" s="10" customFormat="1" ht="11.25" customHeight="1" x14ac:dyDescent="0.25">
      <c r="C85" s="88"/>
      <c r="P85" s="33"/>
      <c r="U85" s="47"/>
      <c r="Z85" s="11"/>
      <c r="AC85" s="97"/>
    </row>
    <row r="86" spans="3:29" s="10" customFormat="1" ht="11.25" customHeight="1" x14ac:dyDescent="0.25">
      <c r="C86" s="88"/>
      <c r="P86" s="33"/>
      <c r="U86" s="47"/>
      <c r="Z86" s="11"/>
      <c r="AC86" s="97"/>
    </row>
    <row r="87" spans="3:29" s="10" customFormat="1" ht="11.25" customHeight="1" x14ac:dyDescent="0.25">
      <c r="C87" s="88"/>
      <c r="P87" s="33"/>
      <c r="U87" s="47"/>
      <c r="Z87" s="11"/>
      <c r="AC87" s="97"/>
    </row>
    <row r="88" spans="3:29" s="10" customFormat="1" ht="11.25" customHeight="1" x14ac:dyDescent="0.25">
      <c r="C88" s="88"/>
      <c r="P88" s="33"/>
      <c r="U88" s="47"/>
      <c r="Z88" s="11"/>
      <c r="AC88" s="97"/>
    </row>
    <row r="89" spans="3:29" s="10" customFormat="1" ht="11.25" customHeight="1" x14ac:dyDescent="0.25">
      <c r="C89" s="88"/>
      <c r="P89" s="33"/>
      <c r="U89" s="47"/>
      <c r="Z89" s="11"/>
      <c r="AC89" s="97"/>
    </row>
    <row r="90" spans="3:29" s="10" customFormat="1" ht="11.25" customHeight="1" x14ac:dyDescent="0.25">
      <c r="C90" s="88"/>
      <c r="P90" s="33"/>
      <c r="U90" s="47"/>
      <c r="Z90" s="11"/>
      <c r="AC90" s="97"/>
    </row>
    <row r="91" spans="3:29" s="10" customFormat="1" ht="11.25" customHeight="1" x14ac:dyDescent="0.25">
      <c r="C91" s="88"/>
      <c r="P91" s="33"/>
      <c r="U91" s="47"/>
      <c r="Z91" s="11"/>
      <c r="AC91" s="97"/>
    </row>
    <row r="92" spans="3:29" s="10" customFormat="1" ht="11.25" customHeight="1" x14ac:dyDescent="0.25">
      <c r="C92" s="88"/>
      <c r="P92" s="33"/>
      <c r="U92" s="47"/>
      <c r="Z92" s="11"/>
      <c r="AC92" s="97"/>
    </row>
    <row r="93" spans="3:29" s="10" customFormat="1" ht="11.25" customHeight="1" x14ac:dyDescent="0.25">
      <c r="C93" s="88"/>
      <c r="P93" s="33"/>
      <c r="U93" s="47"/>
      <c r="Z93" s="11"/>
      <c r="AC93" s="97"/>
    </row>
    <row r="94" spans="3:29" s="10" customFormat="1" ht="11.25" customHeight="1" x14ac:dyDescent="0.25">
      <c r="C94" s="88"/>
      <c r="P94" s="33"/>
      <c r="U94" s="47"/>
      <c r="Z94" s="11"/>
      <c r="AC94" s="97"/>
    </row>
    <row r="95" spans="3:29" s="10" customFormat="1" ht="11.25" customHeight="1" x14ac:dyDescent="0.25">
      <c r="C95" s="88"/>
      <c r="P95" s="33"/>
      <c r="U95" s="47"/>
      <c r="Z95" s="11"/>
      <c r="AC95" s="97"/>
    </row>
    <row r="96" spans="3:29" s="10" customFormat="1" ht="11.25" customHeight="1" x14ac:dyDescent="0.25">
      <c r="C96" s="88"/>
      <c r="P96" s="33"/>
      <c r="U96" s="47"/>
      <c r="Z96" s="11"/>
      <c r="AC96" s="97"/>
    </row>
    <row r="97" spans="3:29" s="10" customFormat="1" ht="11.25" customHeight="1" x14ac:dyDescent="0.25">
      <c r="C97" s="88"/>
      <c r="P97" s="33"/>
      <c r="U97" s="47"/>
      <c r="Z97" s="11"/>
      <c r="AC97" s="97"/>
    </row>
    <row r="98" spans="3:29" s="10" customFormat="1" ht="11.25" customHeight="1" x14ac:dyDescent="0.25">
      <c r="C98" s="88"/>
      <c r="P98" s="33"/>
      <c r="U98" s="47"/>
      <c r="Z98" s="11"/>
      <c r="AC98" s="97"/>
    </row>
    <row r="99" spans="3:29" s="10" customFormat="1" ht="11.25" customHeight="1" x14ac:dyDescent="0.25">
      <c r="C99" s="88"/>
      <c r="P99" s="33"/>
      <c r="U99" s="47"/>
      <c r="Z99" s="11"/>
      <c r="AC99" s="97"/>
    </row>
    <row r="100" spans="3:29" s="10" customFormat="1" ht="11.25" customHeight="1" x14ac:dyDescent="0.25">
      <c r="C100" s="88"/>
      <c r="P100" s="33"/>
      <c r="U100" s="47"/>
      <c r="Z100" s="11"/>
      <c r="AC100" s="97"/>
    </row>
    <row r="101" spans="3:29" s="10" customFormat="1" ht="11.25" customHeight="1" x14ac:dyDescent="0.25">
      <c r="C101" s="88"/>
      <c r="P101" s="33"/>
      <c r="U101" s="47"/>
      <c r="Z101" s="11"/>
      <c r="AC101" s="97"/>
    </row>
    <row r="102" spans="3:29" s="10" customFormat="1" ht="11.25" customHeight="1" x14ac:dyDescent="0.25">
      <c r="C102" s="88"/>
      <c r="P102" s="33"/>
      <c r="U102" s="47"/>
      <c r="Z102" s="11"/>
      <c r="AC102" s="97"/>
    </row>
    <row r="103" spans="3:29" s="10" customFormat="1" ht="11.25" customHeight="1" x14ac:dyDescent="0.25">
      <c r="C103" s="88"/>
      <c r="P103" s="33"/>
      <c r="U103" s="47"/>
      <c r="Z103" s="11"/>
      <c r="AC103" s="97"/>
    </row>
    <row r="104" spans="3:29" s="10" customFormat="1" ht="11.25" customHeight="1" x14ac:dyDescent="0.25">
      <c r="C104" s="88"/>
      <c r="P104" s="33"/>
      <c r="U104" s="47"/>
      <c r="Z104" s="11"/>
      <c r="AC104" s="97"/>
    </row>
    <row r="105" spans="3:29" s="10" customFormat="1" ht="11.25" customHeight="1" x14ac:dyDescent="0.25">
      <c r="C105" s="88"/>
      <c r="P105" s="33"/>
      <c r="U105" s="47"/>
      <c r="Z105" s="11"/>
      <c r="AC105" s="97"/>
    </row>
    <row r="106" spans="3:29" s="10" customFormat="1" ht="11.25" customHeight="1" x14ac:dyDescent="0.25">
      <c r="C106" s="88"/>
      <c r="P106" s="33"/>
      <c r="U106" s="47"/>
      <c r="Z106" s="11"/>
      <c r="AC106" s="97"/>
    </row>
    <row r="107" spans="3:29" s="10" customFormat="1" ht="11.25" customHeight="1" x14ac:dyDescent="0.25">
      <c r="C107" s="88"/>
      <c r="P107" s="33"/>
      <c r="U107" s="47"/>
      <c r="Z107" s="11"/>
      <c r="AC107" s="97"/>
    </row>
    <row r="108" spans="3:29" s="10" customFormat="1" ht="11.25" customHeight="1" x14ac:dyDescent="0.25">
      <c r="C108" s="88"/>
      <c r="P108" s="33"/>
      <c r="U108" s="47"/>
      <c r="Z108" s="11"/>
      <c r="AC108" s="97"/>
    </row>
    <row r="109" spans="3:29" s="10" customFormat="1" ht="11.25" customHeight="1" x14ac:dyDescent="0.25">
      <c r="C109" s="88"/>
      <c r="P109" s="33"/>
      <c r="U109" s="47"/>
      <c r="Z109" s="11"/>
      <c r="AC109" s="97"/>
    </row>
    <row r="110" spans="3:29" s="10" customFormat="1" ht="11.25" customHeight="1" x14ac:dyDescent="0.25">
      <c r="C110" s="88"/>
      <c r="P110" s="33"/>
      <c r="U110" s="47"/>
      <c r="Z110" s="11"/>
      <c r="AC110" s="97"/>
    </row>
    <row r="111" spans="3:29" s="10" customFormat="1" ht="11.25" customHeight="1" x14ac:dyDescent="0.25">
      <c r="C111" s="88"/>
      <c r="P111" s="33"/>
      <c r="U111" s="47"/>
      <c r="Z111" s="11"/>
      <c r="AC111" s="97"/>
    </row>
    <row r="112" spans="3:29" s="10" customFormat="1" ht="11.25" customHeight="1" x14ac:dyDescent="0.25">
      <c r="C112" s="88"/>
      <c r="P112" s="33"/>
      <c r="U112" s="47"/>
      <c r="Z112" s="11"/>
      <c r="AC112" s="97"/>
    </row>
    <row r="113" spans="3:29" s="10" customFormat="1" ht="11.25" customHeight="1" x14ac:dyDescent="0.25">
      <c r="C113" s="88"/>
      <c r="P113" s="33"/>
      <c r="U113" s="47"/>
      <c r="Z113" s="11"/>
      <c r="AC113" s="97"/>
    </row>
    <row r="114" spans="3:29" s="10" customFormat="1" ht="11.25" customHeight="1" x14ac:dyDescent="0.25">
      <c r="C114" s="88"/>
      <c r="P114" s="33"/>
      <c r="U114" s="47"/>
      <c r="Z114" s="11"/>
      <c r="AC114" s="97"/>
    </row>
    <row r="115" spans="3:29" s="10" customFormat="1" ht="11.25" customHeight="1" x14ac:dyDescent="0.25">
      <c r="C115" s="88"/>
      <c r="P115" s="33"/>
      <c r="U115" s="47"/>
      <c r="Z115" s="11"/>
      <c r="AC115" s="97"/>
    </row>
    <row r="116" spans="3:29" s="10" customFormat="1" ht="11.25" customHeight="1" x14ac:dyDescent="0.25">
      <c r="C116" s="88"/>
      <c r="P116" s="33"/>
      <c r="U116" s="47"/>
      <c r="Z116" s="11"/>
      <c r="AC116" s="97"/>
    </row>
    <row r="117" spans="3:29" s="10" customFormat="1" ht="11.25" customHeight="1" x14ac:dyDescent="0.25">
      <c r="C117" s="88"/>
      <c r="P117" s="33"/>
      <c r="U117" s="47"/>
      <c r="Z117" s="11"/>
      <c r="AC117" s="97"/>
    </row>
    <row r="118" spans="3:29" s="10" customFormat="1" ht="11.25" customHeight="1" x14ac:dyDescent="0.25">
      <c r="C118" s="88"/>
      <c r="P118" s="33"/>
      <c r="U118" s="47"/>
      <c r="Z118" s="11"/>
      <c r="AC118" s="97"/>
    </row>
    <row r="119" spans="3:29" s="10" customFormat="1" ht="11.25" customHeight="1" x14ac:dyDescent="0.25">
      <c r="C119" s="88"/>
      <c r="P119" s="33"/>
      <c r="U119" s="47"/>
      <c r="Z119" s="11"/>
      <c r="AC119" s="97"/>
    </row>
    <row r="120" spans="3:29" s="10" customFormat="1" ht="11.25" customHeight="1" x14ac:dyDescent="0.25">
      <c r="C120" s="88"/>
      <c r="P120" s="33"/>
      <c r="U120" s="47"/>
      <c r="Z120" s="11"/>
      <c r="AC120" s="97"/>
    </row>
    <row r="121" spans="3:29" s="10" customFormat="1" ht="11.25" customHeight="1" x14ac:dyDescent="0.25">
      <c r="C121" s="88"/>
      <c r="P121" s="33"/>
      <c r="U121" s="47"/>
      <c r="Z121" s="11"/>
      <c r="AC121" s="97"/>
    </row>
    <row r="122" spans="3:29" s="10" customFormat="1" ht="11.25" customHeight="1" x14ac:dyDescent="0.25">
      <c r="C122" s="88"/>
      <c r="P122" s="33"/>
      <c r="U122" s="47"/>
      <c r="Z122" s="11"/>
      <c r="AC122" s="97"/>
    </row>
    <row r="123" spans="3:29" s="10" customFormat="1" ht="11.25" customHeight="1" x14ac:dyDescent="0.25">
      <c r="C123" s="88"/>
      <c r="P123" s="33"/>
      <c r="U123" s="47"/>
      <c r="Z123" s="11"/>
      <c r="AC123" s="97"/>
    </row>
    <row r="124" spans="3:29" s="10" customFormat="1" ht="11.25" customHeight="1" x14ac:dyDescent="0.25">
      <c r="C124" s="88"/>
      <c r="P124" s="33"/>
      <c r="U124" s="47"/>
      <c r="Z124" s="11"/>
      <c r="AC124" s="97"/>
    </row>
    <row r="125" spans="3:29" s="10" customFormat="1" ht="11.25" customHeight="1" x14ac:dyDescent="0.25">
      <c r="C125" s="88"/>
      <c r="P125" s="33"/>
      <c r="U125" s="47"/>
      <c r="Z125" s="11"/>
      <c r="AC125" s="97"/>
    </row>
    <row r="126" spans="3:29" s="10" customFormat="1" ht="11.25" customHeight="1" x14ac:dyDescent="0.25">
      <c r="C126" s="88"/>
      <c r="P126" s="33"/>
      <c r="U126" s="47"/>
      <c r="Z126" s="11"/>
      <c r="AC126" s="97"/>
    </row>
    <row r="127" spans="3:29" s="10" customFormat="1" ht="11.25" customHeight="1" x14ac:dyDescent="0.25">
      <c r="C127" s="88"/>
      <c r="P127" s="33"/>
      <c r="U127" s="47"/>
      <c r="Z127" s="11"/>
      <c r="AC127" s="97"/>
    </row>
    <row r="128" spans="3:29" s="10" customFormat="1" ht="11.25" customHeight="1" x14ac:dyDescent="0.25">
      <c r="C128" s="88"/>
      <c r="P128" s="33"/>
      <c r="U128" s="47"/>
      <c r="Z128" s="11"/>
      <c r="AC128" s="97"/>
    </row>
    <row r="129" spans="3:29" s="10" customFormat="1" ht="11.25" customHeight="1" x14ac:dyDescent="0.25">
      <c r="C129" s="88"/>
      <c r="P129" s="33"/>
      <c r="U129" s="47"/>
      <c r="Z129" s="11"/>
      <c r="AC129" s="97"/>
    </row>
    <row r="130" spans="3:29" s="10" customFormat="1" ht="11.25" customHeight="1" x14ac:dyDescent="0.25">
      <c r="C130" s="88"/>
      <c r="P130" s="33"/>
      <c r="U130" s="47"/>
      <c r="Z130" s="11"/>
      <c r="AC130" s="97"/>
    </row>
    <row r="131" spans="3:29" s="10" customFormat="1" ht="11.25" customHeight="1" x14ac:dyDescent="0.25">
      <c r="C131" s="88"/>
      <c r="P131" s="33"/>
      <c r="U131" s="47"/>
      <c r="Z131" s="11"/>
      <c r="AC131" s="97"/>
    </row>
    <row r="132" spans="3:29" s="10" customFormat="1" ht="11.25" customHeight="1" x14ac:dyDescent="0.25">
      <c r="C132" s="88"/>
      <c r="P132" s="33"/>
      <c r="U132" s="47"/>
      <c r="Z132" s="11"/>
      <c r="AC132" s="97"/>
    </row>
    <row r="133" spans="3:29" s="10" customFormat="1" ht="11.25" customHeight="1" x14ac:dyDescent="0.25">
      <c r="C133" s="88"/>
      <c r="P133" s="33"/>
      <c r="U133" s="47"/>
      <c r="Z133" s="11"/>
      <c r="AC133" s="97"/>
    </row>
    <row r="134" spans="3:29" s="10" customFormat="1" ht="11.25" customHeight="1" x14ac:dyDescent="0.25">
      <c r="C134" s="88"/>
      <c r="P134" s="33"/>
      <c r="U134" s="47"/>
      <c r="Z134" s="11"/>
      <c r="AC134" s="97"/>
    </row>
    <row r="135" spans="3:29" s="10" customFormat="1" ht="11.25" customHeight="1" x14ac:dyDescent="0.25">
      <c r="C135" s="88"/>
      <c r="P135" s="33"/>
      <c r="U135" s="47"/>
      <c r="Z135" s="11"/>
      <c r="AC135" s="97"/>
    </row>
    <row r="136" spans="3:29" s="10" customFormat="1" ht="11.25" customHeight="1" x14ac:dyDescent="0.25">
      <c r="C136" s="88"/>
      <c r="P136" s="33"/>
      <c r="U136" s="47"/>
      <c r="Z136" s="11"/>
      <c r="AC136" s="97"/>
    </row>
    <row r="137" spans="3:29" s="10" customFormat="1" ht="11.25" customHeight="1" x14ac:dyDescent="0.25">
      <c r="C137" s="88"/>
      <c r="P137" s="33"/>
      <c r="U137" s="47"/>
      <c r="Z137" s="11"/>
      <c r="AC137" s="97"/>
    </row>
    <row r="138" spans="3:29" s="10" customFormat="1" ht="11.25" customHeight="1" x14ac:dyDescent="0.25">
      <c r="C138" s="88"/>
      <c r="P138" s="33"/>
      <c r="U138" s="47"/>
      <c r="Z138" s="11"/>
      <c r="AC138" s="97"/>
    </row>
    <row r="139" spans="3:29" s="10" customFormat="1" ht="11.25" customHeight="1" x14ac:dyDescent="0.25">
      <c r="C139" s="88"/>
      <c r="P139" s="33"/>
      <c r="U139" s="47"/>
      <c r="Z139" s="11"/>
      <c r="AC139" s="97"/>
    </row>
    <row r="140" spans="3:29" s="10" customFormat="1" ht="11.25" customHeight="1" x14ac:dyDescent="0.25">
      <c r="C140" s="88"/>
      <c r="P140" s="33"/>
      <c r="U140" s="47"/>
      <c r="Z140" s="11"/>
      <c r="AC140" s="97"/>
    </row>
    <row r="141" spans="3:29" s="10" customFormat="1" ht="11.25" customHeight="1" x14ac:dyDescent="0.25">
      <c r="C141" s="88"/>
      <c r="P141" s="33"/>
      <c r="U141" s="47"/>
      <c r="Z141" s="11"/>
      <c r="AC141" s="97"/>
    </row>
    <row r="142" spans="3:29" s="10" customFormat="1" ht="11.25" customHeight="1" x14ac:dyDescent="0.25">
      <c r="C142" s="88"/>
      <c r="P142" s="33"/>
      <c r="U142" s="47"/>
      <c r="Z142" s="11"/>
      <c r="AC142" s="97"/>
    </row>
    <row r="143" spans="3:29" s="10" customFormat="1" ht="11.25" customHeight="1" x14ac:dyDescent="0.25">
      <c r="C143" s="88"/>
      <c r="P143" s="33"/>
      <c r="U143" s="47"/>
      <c r="Z143" s="11"/>
      <c r="AC143" s="97"/>
    </row>
    <row r="144" spans="3:29" s="10" customFormat="1" ht="11.25" customHeight="1" x14ac:dyDescent="0.25">
      <c r="C144" s="88"/>
      <c r="P144" s="33"/>
      <c r="U144" s="47"/>
      <c r="Z144" s="11"/>
      <c r="AC144" s="97"/>
    </row>
    <row r="145" spans="3:29" s="10" customFormat="1" ht="11.25" customHeight="1" x14ac:dyDescent="0.25">
      <c r="C145" s="88"/>
      <c r="P145" s="33"/>
      <c r="U145" s="47"/>
      <c r="Z145" s="11"/>
      <c r="AC145" s="97"/>
    </row>
    <row r="146" spans="3:29" s="10" customFormat="1" ht="11.25" customHeight="1" x14ac:dyDescent="0.25">
      <c r="C146" s="88"/>
      <c r="P146" s="33"/>
      <c r="U146" s="47"/>
      <c r="Z146" s="11"/>
      <c r="AC146" s="97"/>
    </row>
    <row r="147" spans="3:29" s="10" customFormat="1" ht="11.25" customHeight="1" x14ac:dyDescent="0.25">
      <c r="C147" s="88"/>
      <c r="P147" s="33"/>
      <c r="U147" s="47"/>
      <c r="Z147" s="11"/>
      <c r="AC147" s="97"/>
    </row>
    <row r="148" spans="3:29" s="10" customFormat="1" ht="11.25" customHeight="1" x14ac:dyDescent="0.25">
      <c r="C148" s="88"/>
      <c r="P148" s="33"/>
      <c r="U148" s="47"/>
      <c r="Z148" s="11"/>
      <c r="AC148" s="97"/>
    </row>
    <row r="149" spans="3:29" s="10" customFormat="1" ht="11.25" customHeight="1" x14ac:dyDescent="0.25">
      <c r="C149" s="88"/>
      <c r="P149" s="33"/>
      <c r="U149" s="47"/>
      <c r="Z149" s="11"/>
      <c r="AC149" s="97"/>
    </row>
    <row r="150" spans="3:29" s="10" customFormat="1" ht="11.25" customHeight="1" x14ac:dyDescent="0.25">
      <c r="C150" s="88"/>
      <c r="P150" s="33"/>
      <c r="U150" s="47"/>
      <c r="Z150" s="11"/>
      <c r="AC150" s="97"/>
    </row>
    <row r="151" spans="3:29" s="10" customFormat="1" ht="11.25" customHeight="1" x14ac:dyDescent="0.25">
      <c r="C151" s="88"/>
      <c r="P151" s="33"/>
      <c r="U151" s="47"/>
      <c r="Z151" s="11"/>
      <c r="AC151" s="97"/>
    </row>
    <row r="152" spans="3:29" s="10" customFormat="1" ht="11.25" customHeight="1" x14ac:dyDescent="0.25">
      <c r="C152" s="88"/>
      <c r="P152" s="33"/>
      <c r="U152" s="47"/>
      <c r="Z152" s="11"/>
      <c r="AC152" s="97"/>
    </row>
    <row r="153" spans="3:29" s="10" customFormat="1" ht="11.25" customHeight="1" x14ac:dyDescent="0.25">
      <c r="C153" s="88"/>
      <c r="P153" s="33"/>
      <c r="U153" s="47"/>
      <c r="Z153" s="11"/>
      <c r="AC153" s="97"/>
    </row>
    <row r="154" spans="3:29" s="10" customFormat="1" ht="11.25" customHeight="1" x14ac:dyDescent="0.25">
      <c r="C154" s="88"/>
      <c r="P154" s="33"/>
      <c r="U154" s="47"/>
      <c r="Z154" s="11"/>
      <c r="AC154" s="97"/>
    </row>
  </sheetData>
  <mergeCells count="35">
    <mergeCell ref="C69:I69"/>
    <mergeCell ref="P69:T69"/>
    <mergeCell ref="Y11:Y12"/>
    <mergeCell ref="W10:Y10"/>
    <mergeCell ref="Z10:Z12"/>
    <mergeCell ref="D11:H11"/>
    <mergeCell ref="I11:J11"/>
    <mergeCell ref="K11:K12"/>
    <mergeCell ref="L11:P11"/>
    <mergeCell ref="Q11:R11"/>
    <mergeCell ref="S11:S12"/>
    <mergeCell ref="W11:W12"/>
    <mergeCell ref="X11:X12"/>
    <mergeCell ref="D9:I9"/>
    <mergeCell ref="T9:X9"/>
    <mergeCell ref="A10:A12"/>
    <mergeCell ref="B10:B12"/>
    <mergeCell ref="C10:C12"/>
    <mergeCell ref="D10:K10"/>
    <mergeCell ref="L10:S10"/>
    <mergeCell ref="T10:T12"/>
    <mergeCell ref="U10:U12"/>
    <mergeCell ref="V10:V12"/>
    <mergeCell ref="D6:I6"/>
    <mergeCell ref="T6:Y6"/>
    <mergeCell ref="D7:I7"/>
    <mergeCell ref="T7:Y7"/>
    <mergeCell ref="D8:H8"/>
    <mergeCell ref="T8:Y8"/>
    <mergeCell ref="A1:Z1"/>
    <mergeCell ref="A2:Z2"/>
    <mergeCell ref="A3:Z3"/>
    <mergeCell ref="A4:Z4"/>
    <mergeCell ref="D5:I5"/>
    <mergeCell ref="T5:Y5"/>
  </mergeCells>
  <pageMargins left="0" right="0" top="0" bottom="0" header="0" footer="0"/>
  <pageSetup paperSize="9" scale="61" fitToHeight="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66"/>
  <sheetViews>
    <sheetView topLeftCell="B1" zoomScaleNormal="100" workbookViewId="0">
      <pane xSplit="2" ySplit="1" topLeftCell="AD2" activePane="bottomRight" state="frozen"/>
      <selection activeCell="B1" sqref="B1"/>
      <selection pane="topRight" activeCell="E1" sqref="E1"/>
      <selection pane="bottomLeft" activeCell="B10" sqref="B10"/>
      <selection pane="bottomRight" activeCell="AH7" sqref="AH7"/>
    </sheetView>
  </sheetViews>
  <sheetFormatPr baseColWidth="10" defaultColWidth="11.42578125" defaultRowHeight="15" x14ac:dyDescent="0.25"/>
  <cols>
    <col min="1" max="1" width="20.7109375" customWidth="1"/>
    <col min="2" max="2" width="7" customWidth="1"/>
    <col min="3" max="3" width="14.7109375" style="30" customWidth="1"/>
    <col min="5" max="5" width="11.42578125" style="30"/>
    <col min="7" max="7" width="11.42578125" style="30"/>
    <col min="14" max="14" width="14" customWidth="1"/>
    <col min="32" max="32" width="16.140625" customWidth="1"/>
  </cols>
  <sheetData>
    <row r="1" spans="1:32" ht="24.95" customHeight="1" x14ac:dyDescent="0.25">
      <c r="A1" s="63"/>
      <c r="B1" s="63"/>
    </row>
    <row r="2" spans="1:32" s="65" customFormat="1" ht="24.95" customHeight="1" x14ac:dyDescent="0.25">
      <c r="A2" s="63"/>
      <c r="B2" s="63"/>
      <c r="C2" s="30"/>
      <c r="D2"/>
      <c r="E2" s="30"/>
      <c r="F2"/>
      <c r="G2" s="30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32" ht="24.95" customHeight="1" x14ac:dyDescent="0.35">
      <c r="A3" s="63"/>
      <c r="B3" s="99" t="s">
        <v>63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32" ht="24.95" customHeight="1" x14ac:dyDescent="0.25">
      <c r="A4" s="63"/>
      <c r="B4" s="76"/>
      <c r="C4" s="94"/>
      <c r="D4" s="77" t="s">
        <v>62</v>
      </c>
      <c r="E4" s="95"/>
      <c r="F4" s="77" t="s">
        <v>59</v>
      </c>
      <c r="G4" s="95"/>
      <c r="H4" s="77" t="s">
        <v>61</v>
      </c>
      <c r="I4" s="78"/>
      <c r="J4" s="77" t="s">
        <v>73</v>
      </c>
      <c r="K4" s="78"/>
      <c r="L4" s="77" t="s">
        <v>74</v>
      </c>
      <c r="M4" s="78"/>
      <c r="N4" s="77" t="s">
        <v>75</v>
      </c>
      <c r="O4" s="79"/>
      <c r="P4" s="77" t="s">
        <v>60</v>
      </c>
      <c r="S4" s="94"/>
      <c r="T4" s="77" t="s">
        <v>62</v>
      </c>
      <c r="U4" s="95"/>
      <c r="V4" s="77" t="s">
        <v>59</v>
      </c>
      <c r="W4" s="95"/>
      <c r="X4" s="77" t="s">
        <v>61</v>
      </c>
      <c r="Y4" s="78"/>
      <c r="Z4" s="77" t="s">
        <v>73</v>
      </c>
      <c r="AA4" s="78"/>
      <c r="AB4" s="77" t="s">
        <v>74</v>
      </c>
      <c r="AC4" s="78"/>
      <c r="AD4" s="77" t="s">
        <v>75</v>
      </c>
      <c r="AE4" s="79"/>
      <c r="AF4" s="77" t="s">
        <v>60</v>
      </c>
    </row>
    <row r="5" spans="1:32" ht="18.95" customHeight="1" x14ac:dyDescent="0.25">
      <c r="A5" s="63"/>
      <c r="B5" s="63">
        <v>1</v>
      </c>
      <c r="C5" s="92">
        <f>Matematicas!C13</f>
        <v>0</v>
      </c>
      <c r="D5" s="75">
        <f>Matematicas!Z13</f>
        <v>0</v>
      </c>
      <c r="E5" s="92">
        <f>'Ed. Fisica'!C13</f>
        <v>0</v>
      </c>
      <c r="F5" s="75">
        <f>'Ed. Fisica'!Z13</f>
        <v>0</v>
      </c>
      <c r="G5" s="92">
        <f>Ingles!C13</f>
        <v>0</v>
      </c>
      <c r="H5" s="75">
        <f>Ingles!Z13</f>
        <v>0</v>
      </c>
      <c r="I5" s="74">
        <f>ECA!C13</f>
        <v>0</v>
      </c>
      <c r="J5" s="75">
        <f>ECA!Z13</f>
        <v>0</v>
      </c>
      <c r="K5" s="74">
        <f>Cnaturales!C13</f>
        <v>0</v>
      </c>
      <c r="L5" s="75">
        <f>Cnaturales!Z13</f>
        <v>0</v>
      </c>
      <c r="M5" s="74">
        <f>Sociales!C13</f>
        <v>0</v>
      </c>
      <c r="N5" s="75">
        <f>Sociales!Z13</f>
        <v>0</v>
      </c>
      <c r="O5" s="74">
        <f>'Lengua y Literatura'!C13</f>
        <v>0</v>
      </c>
      <c r="P5" s="75">
        <f>'Lengua y Literatura'!Z13</f>
        <v>0</v>
      </c>
      <c r="S5" s="92">
        <f>Lista!B3</f>
        <v>0</v>
      </c>
      <c r="T5" s="75">
        <f>VLOOKUP($S$5:$S$53,$C$5:$D$53,2,0)</f>
        <v>0</v>
      </c>
      <c r="U5" s="92">
        <f>Lista!B3</f>
        <v>0</v>
      </c>
      <c r="V5" s="75">
        <f>VLOOKUP($U$5:$U$53,$E$5:$F$53,2,0)</f>
        <v>0</v>
      </c>
      <c r="W5" s="92">
        <f>Lista!B3</f>
        <v>0</v>
      </c>
      <c r="X5" s="75">
        <f>VLOOKUP($W$5:$W$53,$G$5:$H$53,2,0)</f>
        <v>0</v>
      </c>
      <c r="Y5" s="92">
        <f>Lista!B3</f>
        <v>0</v>
      </c>
      <c r="Z5" s="75">
        <f>VLOOKUP($Y$5:$Y$53,$I$5:$J$53,2,0)</f>
        <v>0</v>
      </c>
      <c r="AA5" s="92">
        <f>Lista!B3</f>
        <v>0</v>
      </c>
      <c r="AB5" s="75">
        <f>VLOOKUP($AA$5:$AA$53,$K$5:$L$53,2,0)</f>
        <v>0</v>
      </c>
      <c r="AC5" s="92">
        <f>Lista!B3</f>
        <v>0</v>
      </c>
      <c r="AD5" s="75">
        <f>VLOOKUP($AC$5:$AC$53,$M$5:$N$53,2,0)</f>
        <v>0</v>
      </c>
      <c r="AE5" s="92">
        <f>Lista!B3</f>
        <v>0</v>
      </c>
      <c r="AF5" s="75">
        <f>VLOOKUP($AE$5:$AE$53,$O$5:$P$53,2,0)</f>
        <v>0</v>
      </c>
    </row>
    <row r="6" spans="1:32" s="63" customFormat="1" ht="18.95" customHeight="1" x14ac:dyDescent="0.25">
      <c r="B6" s="63">
        <v>2</v>
      </c>
      <c r="C6" s="92">
        <f>Matematicas!C14</f>
        <v>0</v>
      </c>
      <c r="D6" s="75">
        <f>Matematicas!Z14</f>
        <v>0</v>
      </c>
      <c r="E6" s="92">
        <f>'Ed. Fisica'!C14</f>
        <v>0</v>
      </c>
      <c r="F6" s="75">
        <f>'Ed. Fisica'!Z14</f>
        <v>0</v>
      </c>
      <c r="G6" s="92">
        <f>Ingles!C14</f>
        <v>0</v>
      </c>
      <c r="H6" s="75">
        <f>Ingles!Z14</f>
        <v>0</v>
      </c>
      <c r="I6" s="74">
        <f>ECA!C14</f>
        <v>0</v>
      </c>
      <c r="J6" s="75">
        <f>ECA!Z14</f>
        <v>0</v>
      </c>
      <c r="K6" s="74">
        <f>Cnaturales!C14</f>
        <v>0</v>
      </c>
      <c r="L6" s="75">
        <f>Cnaturales!Z14</f>
        <v>0</v>
      </c>
      <c r="M6" s="74">
        <f>Sociales!C14</f>
        <v>0</v>
      </c>
      <c r="N6" s="75">
        <f>Sociales!Z14</f>
        <v>0</v>
      </c>
      <c r="O6" s="74">
        <f>'Lengua y Literatura'!C14</f>
        <v>0</v>
      </c>
      <c r="P6" s="75">
        <f>'Lengua y Literatura'!Z14</f>
        <v>0</v>
      </c>
      <c r="Q6"/>
      <c r="R6"/>
      <c r="S6" s="92">
        <f>Lista!B4</f>
        <v>0</v>
      </c>
      <c r="T6" s="75">
        <f t="shared" ref="T6:T53" si="0">VLOOKUP($S$5:$S$53,$C$5:$D$53,2,0)</f>
        <v>0</v>
      </c>
      <c r="U6" s="92">
        <f>Lista!B4</f>
        <v>0</v>
      </c>
      <c r="V6" s="75">
        <f t="shared" ref="V6:V53" si="1">VLOOKUP($U$5:$U$53,$E$5:$F$53,2,0)</f>
        <v>0</v>
      </c>
      <c r="W6" s="92">
        <f>Lista!B4</f>
        <v>0</v>
      </c>
      <c r="X6" s="75">
        <f t="shared" ref="X6:X53" si="2">VLOOKUP($W$5:$W$53,$G$5:$H$53,2,0)</f>
        <v>0</v>
      </c>
      <c r="Y6" s="92">
        <f>Lista!B4</f>
        <v>0</v>
      </c>
      <c r="Z6" s="75">
        <f t="shared" ref="Z6:Z53" si="3">VLOOKUP($Y$5:$Y$53,$I$5:$J$53,2,0)</f>
        <v>0</v>
      </c>
      <c r="AA6" s="92">
        <f>Lista!B4</f>
        <v>0</v>
      </c>
      <c r="AB6" s="75">
        <f t="shared" ref="AB6:AB53" si="4">VLOOKUP($AA$5:$AA$53,$K$5:$L$53,2,0)</f>
        <v>0</v>
      </c>
      <c r="AC6" s="92">
        <f>Lista!B4</f>
        <v>0</v>
      </c>
      <c r="AD6" s="75">
        <f t="shared" ref="AD6:AD53" si="5">VLOOKUP($AC$5:$AC$53,$M$5:$N$53,2,0)</f>
        <v>0</v>
      </c>
      <c r="AE6" s="92">
        <f>Lista!B4</f>
        <v>0</v>
      </c>
      <c r="AF6" s="75">
        <f t="shared" ref="AF6:AF53" si="6">VLOOKUP($AE$5:$AE$53,$O$5:$P$53,2,0)</f>
        <v>0</v>
      </c>
    </row>
    <row r="7" spans="1:32" s="63" customFormat="1" ht="18.95" customHeight="1" x14ac:dyDescent="0.25">
      <c r="B7" s="63">
        <v>3</v>
      </c>
      <c r="C7" s="92">
        <f>Matematicas!C15</f>
        <v>0</v>
      </c>
      <c r="D7" s="75">
        <f>Matematicas!Z15</f>
        <v>0</v>
      </c>
      <c r="E7" s="92">
        <f>'Ed. Fisica'!C15</f>
        <v>0</v>
      </c>
      <c r="F7" s="75">
        <f>'Ed. Fisica'!Z15</f>
        <v>0</v>
      </c>
      <c r="G7" s="92">
        <f>Ingles!C15</f>
        <v>0</v>
      </c>
      <c r="H7" s="75">
        <f>Ingles!Z15</f>
        <v>0</v>
      </c>
      <c r="I7" s="74">
        <f>ECA!C15</f>
        <v>0</v>
      </c>
      <c r="J7" s="75">
        <f>ECA!Z15</f>
        <v>0</v>
      </c>
      <c r="K7" s="74">
        <f>Cnaturales!C15</f>
        <v>0</v>
      </c>
      <c r="L7" s="75">
        <f>Cnaturales!Z15</f>
        <v>0</v>
      </c>
      <c r="M7" s="74">
        <f>Sociales!C15</f>
        <v>0</v>
      </c>
      <c r="N7" s="75">
        <f>Sociales!Z15</f>
        <v>0</v>
      </c>
      <c r="O7" s="74">
        <f>'Lengua y Literatura'!C15</f>
        <v>0</v>
      </c>
      <c r="P7" s="75">
        <f>'Lengua y Literatura'!Z15</f>
        <v>0</v>
      </c>
      <c r="Q7"/>
      <c r="R7"/>
      <c r="S7" s="92">
        <f>Lista!B5</f>
        <v>0</v>
      </c>
      <c r="T7" s="75">
        <f t="shared" si="0"/>
        <v>0</v>
      </c>
      <c r="U7" s="92">
        <f>Lista!B5</f>
        <v>0</v>
      </c>
      <c r="V7" s="75">
        <f t="shared" si="1"/>
        <v>0</v>
      </c>
      <c r="W7" s="92">
        <f>Lista!B5</f>
        <v>0</v>
      </c>
      <c r="X7" s="75">
        <f t="shared" si="2"/>
        <v>0</v>
      </c>
      <c r="Y7" s="92">
        <f>Lista!B5</f>
        <v>0</v>
      </c>
      <c r="Z7" s="75">
        <f t="shared" si="3"/>
        <v>0</v>
      </c>
      <c r="AA7" s="92">
        <f>Lista!B5</f>
        <v>0</v>
      </c>
      <c r="AB7" s="75">
        <f t="shared" si="4"/>
        <v>0</v>
      </c>
      <c r="AC7" s="92">
        <f>Lista!B5</f>
        <v>0</v>
      </c>
      <c r="AD7" s="75">
        <f t="shared" si="5"/>
        <v>0</v>
      </c>
      <c r="AE7" s="92">
        <f>Lista!B5</f>
        <v>0</v>
      </c>
      <c r="AF7" s="75">
        <f t="shared" si="6"/>
        <v>0</v>
      </c>
    </row>
    <row r="8" spans="1:32" s="63" customFormat="1" ht="18.95" customHeight="1" x14ac:dyDescent="0.25">
      <c r="B8" s="63">
        <v>4</v>
      </c>
      <c r="C8" s="92">
        <f>Matematicas!C16</f>
        <v>0</v>
      </c>
      <c r="D8" s="75">
        <f>Matematicas!Z16</f>
        <v>0</v>
      </c>
      <c r="E8" s="92">
        <f>'Ed. Fisica'!C16</f>
        <v>0</v>
      </c>
      <c r="F8" s="75">
        <f>'Ed. Fisica'!Z16</f>
        <v>0</v>
      </c>
      <c r="G8" s="92">
        <f>Ingles!C16</f>
        <v>0</v>
      </c>
      <c r="H8" s="75">
        <f>Ingles!Z16</f>
        <v>0</v>
      </c>
      <c r="I8" s="74">
        <f>ECA!C16</f>
        <v>0</v>
      </c>
      <c r="J8" s="75">
        <f>ECA!Z16</f>
        <v>0</v>
      </c>
      <c r="K8" s="74">
        <f>Cnaturales!C16</f>
        <v>0</v>
      </c>
      <c r="L8" s="75">
        <f>Cnaturales!Z16</f>
        <v>0</v>
      </c>
      <c r="M8" s="74">
        <f>Sociales!C16</f>
        <v>0</v>
      </c>
      <c r="N8" s="75">
        <f>Sociales!Z16</f>
        <v>0</v>
      </c>
      <c r="O8" s="74">
        <f>'Lengua y Literatura'!C16</f>
        <v>0</v>
      </c>
      <c r="P8" s="75">
        <f>'Lengua y Literatura'!Z16</f>
        <v>0</v>
      </c>
      <c r="Q8"/>
      <c r="R8"/>
      <c r="S8" s="92">
        <f>Lista!B6</f>
        <v>0</v>
      </c>
      <c r="T8" s="75">
        <f t="shared" si="0"/>
        <v>0</v>
      </c>
      <c r="U8" s="92">
        <f>Lista!B6</f>
        <v>0</v>
      </c>
      <c r="V8" s="75">
        <f t="shared" si="1"/>
        <v>0</v>
      </c>
      <c r="W8" s="92">
        <f>Lista!B6</f>
        <v>0</v>
      </c>
      <c r="X8" s="75">
        <f t="shared" si="2"/>
        <v>0</v>
      </c>
      <c r="Y8" s="92">
        <f>Lista!B6</f>
        <v>0</v>
      </c>
      <c r="Z8" s="75">
        <f t="shared" si="3"/>
        <v>0</v>
      </c>
      <c r="AA8" s="92">
        <f>Lista!B6</f>
        <v>0</v>
      </c>
      <c r="AB8" s="75">
        <f t="shared" si="4"/>
        <v>0</v>
      </c>
      <c r="AC8" s="92">
        <f>Lista!B6</f>
        <v>0</v>
      </c>
      <c r="AD8" s="75">
        <f t="shared" si="5"/>
        <v>0</v>
      </c>
      <c r="AE8" s="92">
        <f>Lista!B6</f>
        <v>0</v>
      </c>
      <c r="AF8" s="75">
        <f t="shared" si="6"/>
        <v>0</v>
      </c>
    </row>
    <row r="9" spans="1:32" s="63" customFormat="1" ht="18.95" customHeight="1" x14ac:dyDescent="0.25">
      <c r="B9" s="63">
        <v>5</v>
      </c>
      <c r="C9" s="92">
        <f>Matematicas!C17</f>
        <v>0</v>
      </c>
      <c r="D9" s="75">
        <f>Matematicas!Z17</f>
        <v>0</v>
      </c>
      <c r="E9" s="92">
        <f>'Ed. Fisica'!C17</f>
        <v>0</v>
      </c>
      <c r="F9" s="75">
        <f>'Ed. Fisica'!Z17</f>
        <v>0</v>
      </c>
      <c r="G9" s="92">
        <f>Ingles!C17</f>
        <v>0</v>
      </c>
      <c r="H9" s="75">
        <f>Ingles!Z17</f>
        <v>0</v>
      </c>
      <c r="I9" s="74">
        <f>ECA!C17</f>
        <v>0</v>
      </c>
      <c r="J9" s="75">
        <f>ECA!Z17</f>
        <v>0</v>
      </c>
      <c r="K9" s="74">
        <f>Cnaturales!C17</f>
        <v>0</v>
      </c>
      <c r="L9" s="75">
        <f>Cnaturales!Z17</f>
        <v>0</v>
      </c>
      <c r="M9" s="74">
        <f>Sociales!C17</f>
        <v>0</v>
      </c>
      <c r="N9" s="75">
        <f>Sociales!Z17</f>
        <v>0</v>
      </c>
      <c r="O9" s="74">
        <f>'Lengua y Literatura'!C17</f>
        <v>0</v>
      </c>
      <c r="P9" s="75">
        <f>'Lengua y Literatura'!Z17</f>
        <v>0</v>
      </c>
      <c r="Q9"/>
      <c r="R9"/>
      <c r="S9" s="92">
        <f>Lista!B7</f>
        <v>0</v>
      </c>
      <c r="T9" s="75">
        <f t="shared" si="0"/>
        <v>0</v>
      </c>
      <c r="U9" s="92">
        <f>Lista!B7</f>
        <v>0</v>
      </c>
      <c r="V9" s="75">
        <f t="shared" si="1"/>
        <v>0</v>
      </c>
      <c r="W9" s="92">
        <f>Lista!B7</f>
        <v>0</v>
      </c>
      <c r="X9" s="75">
        <f t="shared" si="2"/>
        <v>0</v>
      </c>
      <c r="Y9" s="92">
        <f>Lista!B7</f>
        <v>0</v>
      </c>
      <c r="Z9" s="75">
        <f t="shared" si="3"/>
        <v>0</v>
      </c>
      <c r="AA9" s="92">
        <f>Lista!B7</f>
        <v>0</v>
      </c>
      <c r="AB9" s="75">
        <f t="shared" si="4"/>
        <v>0</v>
      </c>
      <c r="AC9" s="92">
        <f>Lista!B7</f>
        <v>0</v>
      </c>
      <c r="AD9" s="75">
        <f t="shared" si="5"/>
        <v>0</v>
      </c>
      <c r="AE9" s="92">
        <f>Lista!B7</f>
        <v>0</v>
      </c>
      <c r="AF9" s="75">
        <f t="shared" si="6"/>
        <v>0</v>
      </c>
    </row>
    <row r="10" spans="1:32" s="63" customFormat="1" ht="18.95" customHeight="1" x14ac:dyDescent="0.25">
      <c r="B10" s="63">
        <v>6</v>
      </c>
      <c r="C10" s="92">
        <f>Matematicas!C18</f>
        <v>0</v>
      </c>
      <c r="D10" s="75">
        <f>Matematicas!Z18</f>
        <v>0</v>
      </c>
      <c r="E10" s="92">
        <f>'Ed. Fisica'!C18</f>
        <v>0</v>
      </c>
      <c r="F10" s="75">
        <f>'Ed. Fisica'!Z18</f>
        <v>0</v>
      </c>
      <c r="G10" s="92">
        <f>Ingles!C18</f>
        <v>0</v>
      </c>
      <c r="H10" s="75">
        <f>Ingles!Z18</f>
        <v>0</v>
      </c>
      <c r="I10" s="74">
        <f>ECA!C18</f>
        <v>0</v>
      </c>
      <c r="J10" s="75">
        <f>ECA!Z18</f>
        <v>0</v>
      </c>
      <c r="K10" s="74">
        <f>Cnaturales!C18</f>
        <v>0</v>
      </c>
      <c r="L10" s="75">
        <f>Cnaturales!Z18</f>
        <v>0</v>
      </c>
      <c r="M10" s="74">
        <f>Sociales!C18</f>
        <v>0</v>
      </c>
      <c r="N10" s="75">
        <f>Sociales!Z18</f>
        <v>0</v>
      </c>
      <c r="O10" s="74">
        <f>'Lengua y Literatura'!C18</f>
        <v>0</v>
      </c>
      <c r="P10" s="75">
        <f>'Lengua y Literatura'!Z18</f>
        <v>0</v>
      </c>
      <c r="Q10"/>
      <c r="R10"/>
      <c r="S10" s="92">
        <f>Lista!B8</f>
        <v>0</v>
      </c>
      <c r="T10" s="75">
        <f t="shared" si="0"/>
        <v>0</v>
      </c>
      <c r="U10" s="92">
        <f>Lista!B8</f>
        <v>0</v>
      </c>
      <c r="V10" s="75">
        <f t="shared" si="1"/>
        <v>0</v>
      </c>
      <c r="W10" s="92">
        <f>Lista!B8</f>
        <v>0</v>
      </c>
      <c r="X10" s="75">
        <f t="shared" si="2"/>
        <v>0</v>
      </c>
      <c r="Y10" s="92">
        <f>Lista!B8</f>
        <v>0</v>
      </c>
      <c r="Z10" s="75">
        <f t="shared" si="3"/>
        <v>0</v>
      </c>
      <c r="AA10" s="92">
        <f>Lista!B8</f>
        <v>0</v>
      </c>
      <c r="AB10" s="75">
        <f t="shared" si="4"/>
        <v>0</v>
      </c>
      <c r="AC10" s="92">
        <f>Lista!B8</f>
        <v>0</v>
      </c>
      <c r="AD10" s="75">
        <f t="shared" si="5"/>
        <v>0</v>
      </c>
      <c r="AE10" s="92">
        <f>Lista!B8</f>
        <v>0</v>
      </c>
      <c r="AF10" s="75">
        <f t="shared" si="6"/>
        <v>0</v>
      </c>
    </row>
    <row r="11" spans="1:32" s="63" customFormat="1" ht="18.95" customHeight="1" x14ac:dyDescent="0.25">
      <c r="B11" s="63">
        <v>7</v>
      </c>
      <c r="C11" s="92">
        <f>Matematicas!C19</f>
        <v>0</v>
      </c>
      <c r="D11" s="75">
        <f>Matematicas!Z19</f>
        <v>0</v>
      </c>
      <c r="E11" s="92">
        <f>'Ed. Fisica'!C19</f>
        <v>0</v>
      </c>
      <c r="F11" s="75">
        <f>'Ed. Fisica'!Z19</f>
        <v>0</v>
      </c>
      <c r="G11" s="92">
        <f>Ingles!C19</f>
        <v>0</v>
      </c>
      <c r="H11" s="75">
        <f>Ingles!Z19</f>
        <v>0</v>
      </c>
      <c r="I11" s="74">
        <f>ECA!C19</f>
        <v>0</v>
      </c>
      <c r="J11" s="75">
        <f>ECA!Z19</f>
        <v>0</v>
      </c>
      <c r="K11" s="74">
        <f>Cnaturales!C19</f>
        <v>0</v>
      </c>
      <c r="L11" s="75">
        <f>Cnaturales!Z19</f>
        <v>0</v>
      </c>
      <c r="M11" s="74">
        <f>Sociales!C19</f>
        <v>0</v>
      </c>
      <c r="N11" s="75">
        <f>Sociales!Z19</f>
        <v>0</v>
      </c>
      <c r="O11" s="74">
        <f>'Lengua y Literatura'!C19</f>
        <v>0</v>
      </c>
      <c r="P11" s="75">
        <f>'Lengua y Literatura'!Z19</f>
        <v>0</v>
      </c>
      <c r="Q11"/>
      <c r="R11"/>
      <c r="S11" s="92">
        <f>Lista!B9</f>
        <v>0</v>
      </c>
      <c r="T11" s="75">
        <f t="shared" si="0"/>
        <v>0</v>
      </c>
      <c r="U11" s="92">
        <f>Lista!B9</f>
        <v>0</v>
      </c>
      <c r="V11" s="75">
        <f t="shared" si="1"/>
        <v>0</v>
      </c>
      <c r="W11" s="92">
        <f>Lista!B9</f>
        <v>0</v>
      </c>
      <c r="X11" s="75">
        <f t="shared" si="2"/>
        <v>0</v>
      </c>
      <c r="Y11" s="92">
        <f>Lista!B9</f>
        <v>0</v>
      </c>
      <c r="Z11" s="75">
        <f t="shared" si="3"/>
        <v>0</v>
      </c>
      <c r="AA11" s="92">
        <f>Lista!B9</f>
        <v>0</v>
      </c>
      <c r="AB11" s="75">
        <f t="shared" si="4"/>
        <v>0</v>
      </c>
      <c r="AC11" s="92">
        <f>Lista!B9</f>
        <v>0</v>
      </c>
      <c r="AD11" s="75">
        <f t="shared" si="5"/>
        <v>0</v>
      </c>
      <c r="AE11" s="92">
        <f>Lista!B9</f>
        <v>0</v>
      </c>
      <c r="AF11" s="75">
        <f t="shared" si="6"/>
        <v>0</v>
      </c>
    </row>
    <row r="12" spans="1:32" s="63" customFormat="1" ht="18.95" customHeight="1" x14ac:dyDescent="0.25">
      <c r="B12" s="63">
        <v>8</v>
      </c>
      <c r="C12" s="92">
        <f>Matematicas!C20</f>
        <v>0</v>
      </c>
      <c r="D12" s="75">
        <f>Matematicas!Z20</f>
        <v>0</v>
      </c>
      <c r="E12" s="92">
        <f>'Ed. Fisica'!C20</f>
        <v>0</v>
      </c>
      <c r="F12" s="75">
        <f>'Ed. Fisica'!Z20</f>
        <v>0</v>
      </c>
      <c r="G12" s="92">
        <f>Ingles!C20</f>
        <v>0</v>
      </c>
      <c r="H12" s="75">
        <f>Ingles!Z20</f>
        <v>0</v>
      </c>
      <c r="I12" s="74">
        <f>ECA!C20</f>
        <v>0</v>
      </c>
      <c r="J12" s="75">
        <f>ECA!Z20</f>
        <v>0</v>
      </c>
      <c r="K12" s="74">
        <f>Cnaturales!C20</f>
        <v>0</v>
      </c>
      <c r="L12" s="75">
        <f>Cnaturales!Z20</f>
        <v>0</v>
      </c>
      <c r="M12" s="74">
        <f>Sociales!C20</f>
        <v>0</v>
      </c>
      <c r="N12" s="75">
        <f>Sociales!Z20</f>
        <v>0</v>
      </c>
      <c r="O12" s="74">
        <f>'Lengua y Literatura'!C20</f>
        <v>0</v>
      </c>
      <c r="P12" s="75">
        <f>'Lengua y Literatura'!Z20</f>
        <v>0</v>
      </c>
      <c r="Q12"/>
      <c r="R12"/>
      <c r="S12" s="92">
        <f>Lista!B10</f>
        <v>0</v>
      </c>
      <c r="T12" s="75">
        <f t="shared" si="0"/>
        <v>0</v>
      </c>
      <c r="U12" s="92">
        <f>Lista!B10</f>
        <v>0</v>
      </c>
      <c r="V12" s="75">
        <f t="shared" si="1"/>
        <v>0</v>
      </c>
      <c r="W12" s="92">
        <f>Lista!B10</f>
        <v>0</v>
      </c>
      <c r="X12" s="75">
        <f t="shared" si="2"/>
        <v>0</v>
      </c>
      <c r="Y12" s="92">
        <f>Lista!B10</f>
        <v>0</v>
      </c>
      <c r="Z12" s="75">
        <f t="shared" si="3"/>
        <v>0</v>
      </c>
      <c r="AA12" s="92">
        <f>Lista!B10</f>
        <v>0</v>
      </c>
      <c r="AB12" s="75">
        <f t="shared" si="4"/>
        <v>0</v>
      </c>
      <c r="AC12" s="92">
        <f>Lista!B10</f>
        <v>0</v>
      </c>
      <c r="AD12" s="75">
        <f t="shared" si="5"/>
        <v>0</v>
      </c>
      <c r="AE12" s="92">
        <f>Lista!B10</f>
        <v>0</v>
      </c>
      <c r="AF12" s="75">
        <f t="shared" si="6"/>
        <v>0</v>
      </c>
    </row>
    <row r="13" spans="1:32" s="63" customFormat="1" ht="18.95" customHeight="1" x14ac:dyDescent="0.25">
      <c r="B13" s="63">
        <v>9</v>
      </c>
      <c r="C13" s="92">
        <f>Matematicas!C21</f>
        <v>0</v>
      </c>
      <c r="D13" s="75">
        <f>Matematicas!Z21</f>
        <v>0</v>
      </c>
      <c r="E13" s="92">
        <f>'Ed. Fisica'!C21</f>
        <v>0</v>
      </c>
      <c r="F13" s="75">
        <f>'Ed. Fisica'!Z21</f>
        <v>0</v>
      </c>
      <c r="G13" s="92">
        <f>Ingles!C21</f>
        <v>0</v>
      </c>
      <c r="H13" s="75">
        <f>Ingles!Z21</f>
        <v>0</v>
      </c>
      <c r="I13" s="74">
        <f>ECA!C21</f>
        <v>0</v>
      </c>
      <c r="J13" s="75">
        <f>ECA!Z21</f>
        <v>0</v>
      </c>
      <c r="K13" s="74">
        <f>Cnaturales!C21</f>
        <v>0</v>
      </c>
      <c r="L13" s="75">
        <f>Cnaturales!Z21</f>
        <v>0</v>
      </c>
      <c r="M13" s="74">
        <f>Sociales!C21</f>
        <v>0</v>
      </c>
      <c r="N13" s="75">
        <f>Sociales!Z21</f>
        <v>0</v>
      </c>
      <c r="O13" s="74">
        <f>'Lengua y Literatura'!C21</f>
        <v>0</v>
      </c>
      <c r="P13" s="75">
        <f>'Lengua y Literatura'!Z21</f>
        <v>0</v>
      </c>
      <c r="Q13"/>
      <c r="R13"/>
      <c r="S13" s="92">
        <f>Lista!B11</f>
        <v>0</v>
      </c>
      <c r="T13" s="75">
        <f t="shared" si="0"/>
        <v>0</v>
      </c>
      <c r="U13" s="92">
        <f>Lista!B11</f>
        <v>0</v>
      </c>
      <c r="V13" s="75">
        <f t="shared" si="1"/>
        <v>0</v>
      </c>
      <c r="W13" s="92">
        <f>Lista!B11</f>
        <v>0</v>
      </c>
      <c r="X13" s="75">
        <f t="shared" si="2"/>
        <v>0</v>
      </c>
      <c r="Y13" s="92">
        <f>Lista!B11</f>
        <v>0</v>
      </c>
      <c r="Z13" s="75">
        <f t="shared" si="3"/>
        <v>0</v>
      </c>
      <c r="AA13" s="92">
        <f>Lista!B11</f>
        <v>0</v>
      </c>
      <c r="AB13" s="75">
        <f t="shared" si="4"/>
        <v>0</v>
      </c>
      <c r="AC13" s="92">
        <f>Lista!B11</f>
        <v>0</v>
      </c>
      <c r="AD13" s="75">
        <f t="shared" si="5"/>
        <v>0</v>
      </c>
      <c r="AE13" s="92">
        <f>Lista!B11</f>
        <v>0</v>
      </c>
      <c r="AF13" s="75">
        <f t="shared" si="6"/>
        <v>0</v>
      </c>
    </row>
    <row r="14" spans="1:32" s="63" customFormat="1" ht="18.95" customHeight="1" x14ac:dyDescent="0.25">
      <c r="B14" s="63">
        <v>10</v>
      </c>
      <c r="C14" s="92">
        <f>Matematicas!C22</f>
        <v>0</v>
      </c>
      <c r="D14" s="75">
        <f>Matematicas!Z22</f>
        <v>0</v>
      </c>
      <c r="E14" s="92">
        <f>'Ed. Fisica'!C22</f>
        <v>0</v>
      </c>
      <c r="F14" s="75">
        <f>'Ed. Fisica'!Z22</f>
        <v>0</v>
      </c>
      <c r="G14" s="92">
        <f>Ingles!C22</f>
        <v>0</v>
      </c>
      <c r="H14" s="75">
        <f>Ingles!Z22</f>
        <v>0</v>
      </c>
      <c r="I14" s="74">
        <f>ECA!C22</f>
        <v>0</v>
      </c>
      <c r="J14" s="75">
        <f>ECA!Z22</f>
        <v>0</v>
      </c>
      <c r="K14" s="74">
        <f>Cnaturales!C22</f>
        <v>0</v>
      </c>
      <c r="L14" s="75">
        <f>Cnaturales!Z22</f>
        <v>0</v>
      </c>
      <c r="M14" s="74">
        <f>Sociales!C22</f>
        <v>0</v>
      </c>
      <c r="N14" s="75">
        <f>Sociales!Z22</f>
        <v>0</v>
      </c>
      <c r="O14" s="74">
        <f>'Lengua y Literatura'!C22</f>
        <v>0</v>
      </c>
      <c r="P14" s="75">
        <f>'Lengua y Literatura'!Z22</f>
        <v>0</v>
      </c>
      <c r="Q14"/>
      <c r="R14"/>
      <c r="S14" s="92">
        <f>Lista!B12</f>
        <v>0</v>
      </c>
      <c r="T14" s="75">
        <f t="shared" si="0"/>
        <v>0</v>
      </c>
      <c r="U14" s="92">
        <f>Lista!B12</f>
        <v>0</v>
      </c>
      <c r="V14" s="75">
        <f t="shared" si="1"/>
        <v>0</v>
      </c>
      <c r="W14" s="92">
        <f>Lista!B12</f>
        <v>0</v>
      </c>
      <c r="X14" s="75">
        <f t="shared" si="2"/>
        <v>0</v>
      </c>
      <c r="Y14" s="92">
        <f>Lista!B12</f>
        <v>0</v>
      </c>
      <c r="Z14" s="75">
        <f t="shared" si="3"/>
        <v>0</v>
      </c>
      <c r="AA14" s="92">
        <f>Lista!B12</f>
        <v>0</v>
      </c>
      <c r="AB14" s="75">
        <f t="shared" si="4"/>
        <v>0</v>
      </c>
      <c r="AC14" s="92">
        <f>Lista!B12</f>
        <v>0</v>
      </c>
      <c r="AD14" s="75">
        <f t="shared" si="5"/>
        <v>0</v>
      </c>
      <c r="AE14" s="92">
        <f>Lista!B12</f>
        <v>0</v>
      </c>
      <c r="AF14" s="75">
        <f t="shared" si="6"/>
        <v>0</v>
      </c>
    </row>
    <row r="15" spans="1:32" s="63" customFormat="1" ht="18.95" customHeight="1" x14ac:dyDescent="0.25">
      <c r="B15" s="63">
        <v>11</v>
      </c>
      <c r="C15" s="92">
        <f>Matematicas!C23</f>
        <v>0</v>
      </c>
      <c r="D15" s="75">
        <f>Matematicas!Z23</f>
        <v>0</v>
      </c>
      <c r="E15" s="92">
        <f>'Ed. Fisica'!C23</f>
        <v>0</v>
      </c>
      <c r="F15" s="75">
        <f>'Ed. Fisica'!Z23</f>
        <v>0</v>
      </c>
      <c r="G15" s="92">
        <f>Ingles!C23</f>
        <v>0</v>
      </c>
      <c r="H15" s="75">
        <f>Ingles!Z23</f>
        <v>0</v>
      </c>
      <c r="I15" s="74">
        <f>ECA!C23</f>
        <v>0</v>
      </c>
      <c r="J15" s="75">
        <f>ECA!Z23</f>
        <v>0</v>
      </c>
      <c r="K15" s="74">
        <f>Cnaturales!C23</f>
        <v>0</v>
      </c>
      <c r="L15" s="75">
        <f>Cnaturales!Z23</f>
        <v>0</v>
      </c>
      <c r="M15" s="74">
        <f>Sociales!C23</f>
        <v>0</v>
      </c>
      <c r="N15" s="75">
        <f>Sociales!Z23</f>
        <v>0</v>
      </c>
      <c r="O15" s="74">
        <f>'Lengua y Literatura'!C23</f>
        <v>0</v>
      </c>
      <c r="P15" s="75">
        <f>'Lengua y Literatura'!Z23</f>
        <v>0</v>
      </c>
      <c r="Q15"/>
      <c r="R15"/>
      <c r="S15" s="92">
        <f>Lista!B13</f>
        <v>0</v>
      </c>
      <c r="T15" s="75">
        <f t="shared" si="0"/>
        <v>0</v>
      </c>
      <c r="U15" s="92">
        <f>Lista!B13</f>
        <v>0</v>
      </c>
      <c r="V15" s="75">
        <f t="shared" si="1"/>
        <v>0</v>
      </c>
      <c r="W15" s="92">
        <f>Lista!B13</f>
        <v>0</v>
      </c>
      <c r="X15" s="75">
        <f t="shared" si="2"/>
        <v>0</v>
      </c>
      <c r="Y15" s="92">
        <f>Lista!B13</f>
        <v>0</v>
      </c>
      <c r="Z15" s="75">
        <f t="shared" si="3"/>
        <v>0</v>
      </c>
      <c r="AA15" s="92">
        <f>Lista!B13</f>
        <v>0</v>
      </c>
      <c r="AB15" s="75">
        <f t="shared" si="4"/>
        <v>0</v>
      </c>
      <c r="AC15" s="92">
        <f>Lista!B13</f>
        <v>0</v>
      </c>
      <c r="AD15" s="75">
        <f t="shared" si="5"/>
        <v>0</v>
      </c>
      <c r="AE15" s="92">
        <f>Lista!B13</f>
        <v>0</v>
      </c>
      <c r="AF15" s="75">
        <f t="shared" si="6"/>
        <v>0</v>
      </c>
    </row>
    <row r="16" spans="1:32" s="63" customFormat="1" ht="18.95" customHeight="1" x14ac:dyDescent="0.25">
      <c r="B16" s="63">
        <v>12</v>
      </c>
      <c r="C16" s="92">
        <f>Matematicas!C24</f>
        <v>0</v>
      </c>
      <c r="D16" s="75">
        <f>Matematicas!Z24</f>
        <v>0</v>
      </c>
      <c r="E16" s="92">
        <f>'Ed. Fisica'!C24</f>
        <v>0</v>
      </c>
      <c r="F16" s="75">
        <f>'Ed. Fisica'!Z24</f>
        <v>0</v>
      </c>
      <c r="G16" s="92">
        <f>Ingles!C24</f>
        <v>0</v>
      </c>
      <c r="H16" s="75">
        <f>Ingles!Z24</f>
        <v>0</v>
      </c>
      <c r="I16" s="74">
        <f>ECA!C24</f>
        <v>0</v>
      </c>
      <c r="J16" s="75">
        <f>ECA!Z24</f>
        <v>0</v>
      </c>
      <c r="K16" s="74">
        <f>Cnaturales!C24</f>
        <v>0</v>
      </c>
      <c r="L16" s="75">
        <f>Cnaturales!Z24</f>
        <v>0</v>
      </c>
      <c r="M16" s="74">
        <f>Sociales!C24</f>
        <v>0</v>
      </c>
      <c r="N16" s="75">
        <f>Sociales!Z24</f>
        <v>0</v>
      </c>
      <c r="O16" s="74">
        <f>'Lengua y Literatura'!C24</f>
        <v>0</v>
      </c>
      <c r="P16" s="75">
        <f>'Lengua y Literatura'!Z24</f>
        <v>0</v>
      </c>
      <c r="Q16"/>
      <c r="R16"/>
      <c r="S16" s="92">
        <f>Lista!B14</f>
        <v>0</v>
      </c>
      <c r="T16" s="75">
        <f t="shared" si="0"/>
        <v>0</v>
      </c>
      <c r="U16" s="92">
        <f>Lista!B14</f>
        <v>0</v>
      </c>
      <c r="V16" s="75">
        <f t="shared" si="1"/>
        <v>0</v>
      </c>
      <c r="W16" s="92">
        <f>Lista!B14</f>
        <v>0</v>
      </c>
      <c r="X16" s="75">
        <f t="shared" si="2"/>
        <v>0</v>
      </c>
      <c r="Y16" s="92">
        <f>Lista!B14</f>
        <v>0</v>
      </c>
      <c r="Z16" s="75">
        <f t="shared" si="3"/>
        <v>0</v>
      </c>
      <c r="AA16" s="92">
        <f>Lista!B14</f>
        <v>0</v>
      </c>
      <c r="AB16" s="75">
        <f t="shared" si="4"/>
        <v>0</v>
      </c>
      <c r="AC16" s="92">
        <f>Lista!B14</f>
        <v>0</v>
      </c>
      <c r="AD16" s="75">
        <f t="shared" si="5"/>
        <v>0</v>
      </c>
      <c r="AE16" s="92">
        <f>Lista!B14</f>
        <v>0</v>
      </c>
      <c r="AF16" s="75">
        <f t="shared" si="6"/>
        <v>0</v>
      </c>
    </row>
    <row r="17" spans="2:32" s="63" customFormat="1" ht="18.95" customHeight="1" x14ac:dyDescent="0.25">
      <c r="B17" s="63">
        <v>13</v>
      </c>
      <c r="C17" s="92">
        <f>Matematicas!C25</f>
        <v>0</v>
      </c>
      <c r="D17" s="75">
        <f>Matematicas!Z25</f>
        <v>0</v>
      </c>
      <c r="E17" s="92">
        <f>'Ed. Fisica'!C25</f>
        <v>0</v>
      </c>
      <c r="F17" s="75">
        <f>'Ed. Fisica'!Z25</f>
        <v>0</v>
      </c>
      <c r="G17" s="92">
        <f>Ingles!C25</f>
        <v>0</v>
      </c>
      <c r="H17" s="75">
        <f>Ingles!Z25</f>
        <v>0</v>
      </c>
      <c r="I17" s="74">
        <f>ECA!C25</f>
        <v>0</v>
      </c>
      <c r="J17" s="75">
        <f>ECA!Z25</f>
        <v>0</v>
      </c>
      <c r="K17" s="74">
        <f>Cnaturales!C25</f>
        <v>0</v>
      </c>
      <c r="L17" s="75">
        <f>Cnaturales!Z25</f>
        <v>0</v>
      </c>
      <c r="M17" s="74">
        <f>Sociales!C25</f>
        <v>0</v>
      </c>
      <c r="N17" s="75">
        <f>Sociales!Z25</f>
        <v>0</v>
      </c>
      <c r="O17" s="74">
        <f>'Lengua y Literatura'!C25</f>
        <v>0</v>
      </c>
      <c r="P17" s="75">
        <f>'Lengua y Literatura'!Z25</f>
        <v>0</v>
      </c>
      <c r="Q17"/>
      <c r="R17"/>
      <c r="S17" s="92">
        <f>Lista!B15</f>
        <v>0</v>
      </c>
      <c r="T17" s="75">
        <f t="shared" si="0"/>
        <v>0</v>
      </c>
      <c r="U17" s="92">
        <f>Lista!B15</f>
        <v>0</v>
      </c>
      <c r="V17" s="75">
        <f t="shared" si="1"/>
        <v>0</v>
      </c>
      <c r="W17" s="92">
        <f>Lista!B15</f>
        <v>0</v>
      </c>
      <c r="X17" s="75">
        <f t="shared" si="2"/>
        <v>0</v>
      </c>
      <c r="Y17" s="92">
        <f>Lista!B15</f>
        <v>0</v>
      </c>
      <c r="Z17" s="75">
        <f t="shared" si="3"/>
        <v>0</v>
      </c>
      <c r="AA17" s="92">
        <f>Lista!B15</f>
        <v>0</v>
      </c>
      <c r="AB17" s="75">
        <f t="shared" si="4"/>
        <v>0</v>
      </c>
      <c r="AC17" s="92">
        <f>Lista!B15</f>
        <v>0</v>
      </c>
      <c r="AD17" s="75">
        <f t="shared" si="5"/>
        <v>0</v>
      </c>
      <c r="AE17" s="92">
        <f>Lista!B15</f>
        <v>0</v>
      </c>
      <c r="AF17" s="75">
        <f t="shared" si="6"/>
        <v>0</v>
      </c>
    </row>
    <row r="18" spans="2:32" s="63" customFormat="1" ht="18.95" customHeight="1" x14ac:dyDescent="0.25">
      <c r="B18" s="63">
        <v>14</v>
      </c>
      <c r="C18" s="92">
        <f>Matematicas!C26</f>
        <v>0</v>
      </c>
      <c r="D18" s="75">
        <f>Matematicas!Z26</f>
        <v>0</v>
      </c>
      <c r="E18" s="92">
        <f>'Ed. Fisica'!C26</f>
        <v>0</v>
      </c>
      <c r="F18" s="75">
        <f>'Ed. Fisica'!Z26</f>
        <v>0</v>
      </c>
      <c r="G18" s="92">
        <f>Ingles!C26</f>
        <v>0</v>
      </c>
      <c r="H18" s="75">
        <f>Ingles!Z26</f>
        <v>0</v>
      </c>
      <c r="I18" s="74">
        <f>ECA!C26</f>
        <v>0</v>
      </c>
      <c r="J18" s="75">
        <f>ECA!Z26</f>
        <v>0</v>
      </c>
      <c r="K18" s="74">
        <f>Cnaturales!C26</f>
        <v>0</v>
      </c>
      <c r="L18" s="75">
        <f>Cnaturales!Z26</f>
        <v>0</v>
      </c>
      <c r="M18" s="74">
        <f>Sociales!C26</f>
        <v>0</v>
      </c>
      <c r="N18" s="75">
        <f>Sociales!Z26</f>
        <v>0</v>
      </c>
      <c r="O18" s="74">
        <f>'Lengua y Literatura'!C26</f>
        <v>0</v>
      </c>
      <c r="P18" s="75">
        <f>'Lengua y Literatura'!Z26</f>
        <v>0</v>
      </c>
      <c r="Q18"/>
      <c r="R18"/>
      <c r="S18" s="92">
        <f>Lista!B16</f>
        <v>0</v>
      </c>
      <c r="T18" s="75">
        <f t="shared" si="0"/>
        <v>0</v>
      </c>
      <c r="U18" s="92">
        <f>Lista!B16</f>
        <v>0</v>
      </c>
      <c r="V18" s="75">
        <f t="shared" si="1"/>
        <v>0</v>
      </c>
      <c r="W18" s="92">
        <f>Lista!B16</f>
        <v>0</v>
      </c>
      <c r="X18" s="75">
        <f t="shared" si="2"/>
        <v>0</v>
      </c>
      <c r="Y18" s="92">
        <f>Lista!B16</f>
        <v>0</v>
      </c>
      <c r="Z18" s="75">
        <f t="shared" si="3"/>
        <v>0</v>
      </c>
      <c r="AA18" s="92">
        <f>Lista!B16</f>
        <v>0</v>
      </c>
      <c r="AB18" s="75">
        <f t="shared" si="4"/>
        <v>0</v>
      </c>
      <c r="AC18" s="92">
        <f>Lista!B16</f>
        <v>0</v>
      </c>
      <c r="AD18" s="75">
        <f t="shared" si="5"/>
        <v>0</v>
      </c>
      <c r="AE18" s="92">
        <f>Lista!B16</f>
        <v>0</v>
      </c>
      <c r="AF18" s="75">
        <f t="shared" si="6"/>
        <v>0</v>
      </c>
    </row>
    <row r="19" spans="2:32" s="63" customFormat="1" ht="18.95" customHeight="1" x14ac:dyDescent="0.25">
      <c r="B19" s="63">
        <v>15</v>
      </c>
      <c r="C19" s="92">
        <f>Matematicas!C27</f>
        <v>0</v>
      </c>
      <c r="D19" s="75">
        <f>Matematicas!Z27</f>
        <v>0</v>
      </c>
      <c r="E19" s="92">
        <f>'Ed. Fisica'!C27</f>
        <v>0</v>
      </c>
      <c r="F19" s="75">
        <f>'Ed. Fisica'!Z27</f>
        <v>0</v>
      </c>
      <c r="G19" s="92">
        <f>Ingles!C27</f>
        <v>0</v>
      </c>
      <c r="H19" s="75">
        <f>Ingles!Z27</f>
        <v>0</v>
      </c>
      <c r="I19" s="74">
        <f>ECA!C27</f>
        <v>0</v>
      </c>
      <c r="J19" s="75">
        <f>ECA!Z27</f>
        <v>0</v>
      </c>
      <c r="K19" s="74">
        <f>Cnaturales!C27</f>
        <v>0</v>
      </c>
      <c r="L19" s="75">
        <f>Cnaturales!Z27</f>
        <v>0</v>
      </c>
      <c r="M19" s="74">
        <f>Sociales!C27</f>
        <v>0</v>
      </c>
      <c r="N19" s="75">
        <f>Sociales!Z27</f>
        <v>0</v>
      </c>
      <c r="O19" s="74">
        <f>'Lengua y Literatura'!C27</f>
        <v>0</v>
      </c>
      <c r="P19" s="75">
        <f>'Lengua y Literatura'!Z27</f>
        <v>0</v>
      </c>
      <c r="Q19"/>
      <c r="R19"/>
      <c r="S19" s="92">
        <f>Lista!B17</f>
        <v>0</v>
      </c>
      <c r="T19" s="75">
        <f t="shared" si="0"/>
        <v>0</v>
      </c>
      <c r="U19" s="92">
        <f>Lista!B17</f>
        <v>0</v>
      </c>
      <c r="V19" s="75">
        <f t="shared" si="1"/>
        <v>0</v>
      </c>
      <c r="W19" s="92">
        <f>Lista!B17</f>
        <v>0</v>
      </c>
      <c r="X19" s="75">
        <f t="shared" si="2"/>
        <v>0</v>
      </c>
      <c r="Y19" s="92">
        <f>Lista!B17</f>
        <v>0</v>
      </c>
      <c r="Z19" s="75">
        <f t="shared" si="3"/>
        <v>0</v>
      </c>
      <c r="AA19" s="92">
        <f>Lista!B17</f>
        <v>0</v>
      </c>
      <c r="AB19" s="75">
        <f t="shared" si="4"/>
        <v>0</v>
      </c>
      <c r="AC19" s="92">
        <f>Lista!B17</f>
        <v>0</v>
      </c>
      <c r="AD19" s="75">
        <f t="shared" si="5"/>
        <v>0</v>
      </c>
      <c r="AE19" s="92">
        <f>Lista!B17</f>
        <v>0</v>
      </c>
      <c r="AF19" s="75">
        <f t="shared" si="6"/>
        <v>0</v>
      </c>
    </row>
    <row r="20" spans="2:32" s="63" customFormat="1" ht="18.95" customHeight="1" x14ac:dyDescent="0.25">
      <c r="B20" s="63">
        <v>16</v>
      </c>
      <c r="C20" s="92">
        <f>Matematicas!C28</f>
        <v>0</v>
      </c>
      <c r="D20" s="75">
        <f>Matematicas!Z28</f>
        <v>0</v>
      </c>
      <c r="E20" s="92">
        <f>'Ed. Fisica'!C28</f>
        <v>0</v>
      </c>
      <c r="F20" s="75">
        <f>'Ed. Fisica'!Z28</f>
        <v>0</v>
      </c>
      <c r="G20" s="92">
        <f>Ingles!C28</f>
        <v>0</v>
      </c>
      <c r="H20" s="75">
        <f>Ingles!Z28</f>
        <v>0</v>
      </c>
      <c r="I20" s="74">
        <f>ECA!C28</f>
        <v>0</v>
      </c>
      <c r="J20" s="75">
        <f>ECA!Z28</f>
        <v>0</v>
      </c>
      <c r="K20" s="74">
        <f>Cnaturales!C28</f>
        <v>0</v>
      </c>
      <c r="L20" s="75">
        <f>Cnaturales!Z28</f>
        <v>0</v>
      </c>
      <c r="M20" s="74">
        <f>Sociales!C28</f>
        <v>0</v>
      </c>
      <c r="N20" s="75">
        <f>Sociales!Z28</f>
        <v>0</v>
      </c>
      <c r="O20" s="74">
        <f>'Lengua y Literatura'!C28</f>
        <v>0</v>
      </c>
      <c r="P20" s="75">
        <f>'Lengua y Literatura'!Z28</f>
        <v>0</v>
      </c>
      <c r="Q20"/>
      <c r="R20"/>
      <c r="S20" s="92">
        <f>Lista!B18</f>
        <v>0</v>
      </c>
      <c r="T20" s="75">
        <f t="shared" si="0"/>
        <v>0</v>
      </c>
      <c r="U20" s="92">
        <f>Lista!B18</f>
        <v>0</v>
      </c>
      <c r="V20" s="75">
        <f t="shared" si="1"/>
        <v>0</v>
      </c>
      <c r="W20" s="92">
        <f>Lista!B18</f>
        <v>0</v>
      </c>
      <c r="X20" s="75">
        <f t="shared" si="2"/>
        <v>0</v>
      </c>
      <c r="Y20" s="92">
        <f>Lista!B18</f>
        <v>0</v>
      </c>
      <c r="Z20" s="75">
        <f t="shared" si="3"/>
        <v>0</v>
      </c>
      <c r="AA20" s="92">
        <f>Lista!B18</f>
        <v>0</v>
      </c>
      <c r="AB20" s="75">
        <f t="shared" si="4"/>
        <v>0</v>
      </c>
      <c r="AC20" s="92">
        <f>Lista!B18</f>
        <v>0</v>
      </c>
      <c r="AD20" s="75">
        <f t="shared" si="5"/>
        <v>0</v>
      </c>
      <c r="AE20" s="92">
        <f>Lista!B18</f>
        <v>0</v>
      </c>
      <c r="AF20" s="75">
        <f t="shared" si="6"/>
        <v>0</v>
      </c>
    </row>
    <row r="21" spans="2:32" s="63" customFormat="1" ht="18.95" customHeight="1" x14ac:dyDescent="0.25">
      <c r="B21" s="63">
        <v>17</v>
      </c>
      <c r="C21" s="92">
        <f>Matematicas!C29</f>
        <v>0</v>
      </c>
      <c r="D21" s="75">
        <f>Matematicas!Z29</f>
        <v>0</v>
      </c>
      <c r="E21" s="92">
        <f>'Ed. Fisica'!C29</f>
        <v>0</v>
      </c>
      <c r="F21" s="75">
        <f>'Ed. Fisica'!Z29</f>
        <v>0</v>
      </c>
      <c r="G21" s="92">
        <f>Ingles!C29</f>
        <v>0</v>
      </c>
      <c r="H21" s="75">
        <f>Ingles!Z29</f>
        <v>0</v>
      </c>
      <c r="I21" s="74">
        <f>ECA!C29</f>
        <v>0</v>
      </c>
      <c r="J21" s="75">
        <f>ECA!Z29</f>
        <v>0</v>
      </c>
      <c r="K21" s="74">
        <f>Cnaturales!C29</f>
        <v>0</v>
      </c>
      <c r="L21" s="75">
        <f>Cnaturales!Z29</f>
        <v>0</v>
      </c>
      <c r="M21" s="74">
        <f>Sociales!C29</f>
        <v>0</v>
      </c>
      <c r="N21" s="75">
        <f>Sociales!Z29</f>
        <v>0</v>
      </c>
      <c r="O21" s="74">
        <f>'Lengua y Literatura'!C29</f>
        <v>0</v>
      </c>
      <c r="P21" s="75">
        <f>'Lengua y Literatura'!Z29</f>
        <v>0</v>
      </c>
      <c r="Q21"/>
      <c r="R21"/>
      <c r="S21" s="92">
        <f>Lista!B19</f>
        <v>0</v>
      </c>
      <c r="T21" s="75">
        <f t="shared" si="0"/>
        <v>0</v>
      </c>
      <c r="U21" s="92">
        <f>Lista!B19</f>
        <v>0</v>
      </c>
      <c r="V21" s="75">
        <f t="shared" si="1"/>
        <v>0</v>
      </c>
      <c r="W21" s="92">
        <f>Lista!B19</f>
        <v>0</v>
      </c>
      <c r="X21" s="75">
        <f t="shared" si="2"/>
        <v>0</v>
      </c>
      <c r="Y21" s="92">
        <f>Lista!B19</f>
        <v>0</v>
      </c>
      <c r="Z21" s="75">
        <f t="shared" si="3"/>
        <v>0</v>
      </c>
      <c r="AA21" s="92">
        <f>Lista!B19</f>
        <v>0</v>
      </c>
      <c r="AB21" s="75">
        <f t="shared" si="4"/>
        <v>0</v>
      </c>
      <c r="AC21" s="92">
        <f>Lista!B19</f>
        <v>0</v>
      </c>
      <c r="AD21" s="75">
        <f t="shared" si="5"/>
        <v>0</v>
      </c>
      <c r="AE21" s="92">
        <f>Lista!B19</f>
        <v>0</v>
      </c>
      <c r="AF21" s="75">
        <f t="shared" si="6"/>
        <v>0</v>
      </c>
    </row>
    <row r="22" spans="2:32" s="63" customFormat="1" ht="18.95" customHeight="1" x14ac:dyDescent="0.25">
      <c r="B22" s="63">
        <v>18</v>
      </c>
      <c r="C22" s="92">
        <f>Matematicas!C30</f>
        <v>0</v>
      </c>
      <c r="D22" s="75">
        <f>Matematicas!Z30</f>
        <v>0</v>
      </c>
      <c r="E22" s="92">
        <f>'Ed. Fisica'!C30</f>
        <v>0</v>
      </c>
      <c r="F22" s="75">
        <f>'Ed. Fisica'!Z30</f>
        <v>0</v>
      </c>
      <c r="G22" s="92">
        <f>Ingles!C30</f>
        <v>0</v>
      </c>
      <c r="H22" s="75">
        <f>Ingles!Z30</f>
        <v>0</v>
      </c>
      <c r="I22" s="74">
        <f>ECA!C30</f>
        <v>0</v>
      </c>
      <c r="J22" s="75">
        <f>ECA!Z30</f>
        <v>0</v>
      </c>
      <c r="K22" s="74">
        <f>Cnaturales!C30</f>
        <v>0</v>
      </c>
      <c r="L22" s="75">
        <f>Cnaturales!Z30</f>
        <v>0</v>
      </c>
      <c r="M22" s="74">
        <f>Sociales!C30</f>
        <v>0</v>
      </c>
      <c r="N22" s="75">
        <f>Sociales!Z30</f>
        <v>0</v>
      </c>
      <c r="O22" s="74">
        <f>'Lengua y Literatura'!C30</f>
        <v>0</v>
      </c>
      <c r="P22" s="75">
        <f>'Lengua y Literatura'!Z30</f>
        <v>0</v>
      </c>
      <c r="Q22"/>
      <c r="R22"/>
      <c r="S22" s="92">
        <f>Lista!B20</f>
        <v>0</v>
      </c>
      <c r="T22" s="75">
        <f t="shared" si="0"/>
        <v>0</v>
      </c>
      <c r="U22" s="92">
        <f>Lista!B20</f>
        <v>0</v>
      </c>
      <c r="V22" s="75">
        <f t="shared" si="1"/>
        <v>0</v>
      </c>
      <c r="W22" s="92">
        <f>Lista!B20</f>
        <v>0</v>
      </c>
      <c r="X22" s="75">
        <f t="shared" si="2"/>
        <v>0</v>
      </c>
      <c r="Y22" s="92">
        <f>Lista!B20</f>
        <v>0</v>
      </c>
      <c r="Z22" s="75">
        <f t="shared" si="3"/>
        <v>0</v>
      </c>
      <c r="AA22" s="92">
        <f>Lista!B20</f>
        <v>0</v>
      </c>
      <c r="AB22" s="75">
        <f t="shared" si="4"/>
        <v>0</v>
      </c>
      <c r="AC22" s="92">
        <f>Lista!B20</f>
        <v>0</v>
      </c>
      <c r="AD22" s="75">
        <f t="shared" si="5"/>
        <v>0</v>
      </c>
      <c r="AE22" s="92">
        <f>Lista!B20</f>
        <v>0</v>
      </c>
      <c r="AF22" s="75">
        <f t="shared" si="6"/>
        <v>0</v>
      </c>
    </row>
    <row r="23" spans="2:32" s="63" customFormat="1" ht="18.95" customHeight="1" x14ac:dyDescent="0.25">
      <c r="B23" s="63">
        <v>19</v>
      </c>
      <c r="C23" s="92">
        <f>Matematicas!C31</f>
        <v>0</v>
      </c>
      <c r="D23" s="75">
        <f>Matematicas!Z31</f>
        <v>0</v>
      </c>
      <c r="E23" s="92">
        <f>'Ed. Fisica'!C31</f>
        <v>0</v>
      </c>
      <c r="F23" s="75">
        <f>'Ed. Fisica'!Z31</f>
        <v>0</v>
      </c>
      <c r="G23" s="92">
        <f>Ingles!C31</f>
        <v>0</v>
      </c>
      <c r="H23" s="75">
        <f>Ingles!Z31</f>
        <v>0</v>
      </c>
      <c r="I23" s="74">
        <f>ECA!C31</f>
        <v>0</v>
      </c>
      <c r="J23" s="75">
        <f>ECA!Z31</f>
        <v>0</v>
      </c>
      <c r="K23" s="74">
        <f>Cnaturales!C31</f>
        <v>0</v>
      </c>
      <c r="L23" s="75">
        <f>Cnaturales!Z31</f>
        <v>0</v>
      </c>
      <c r="M23" s="74">
        <f>Sociales!C31</f>
        <v>0</v>
      </c>
      <c r="N23" s="75">
        <f>Sociales!Z31</f>
        <v>0</v>
      </c>
      <c r="O23" s="74">
        <f>'Lengua y Literatura'!C31</f>
        <v>0</v>
      </c>
      <c r="P23" s="75">
        <f>'Lengua y Literatura'!Z31</f>
        <v>0</v>
      </c>
      <c r="Q23"/>
      <c r="R23"/>
      <c r="S23" s="92">
        <f>Lista!B21</f>
        <v>0</v>
      </c>
      <c r="T23" s="75">
        <f t="shared" si="0"/>
        <v>0</v>
      </c>
      <c r="U23" s="92">
        <f>Lista!B21</f>
        <v>0</v>
      </c>
      <c r="V23" s="75">
        <f t="shared" si="1"/>
        <v>0</v>
      </c>
      <c r="W23" s="92">
        <f>Lista!B21</f>
        <v>0</v>
      </c>
      <c r="X23" s="75">
        <f t="shared" si="2"/>
        <v>0</v>
      </c>
      <c r="Y23" s="92">
        <f>Lista!B21</f>
        <v>0</v>
      </c>
      <c r="Z23" s="75">
        <f t="shared" si="3"/>
        <v>0</v>
      </c>
      <c r="AA23" s="92">
        <f>Lista!B21</f>
        <v>0</v>
      </c>
      <c r="AB23" s="75">
        <f t="shared" si="4"/>
        <v>0</v>
      </c>
      <c r="AC23" s="92">
        <f>Lista!B21</f>
        <v>0</v>
      </c>
      <c r="AD23" s="75">
        <f t="shared" si="5"/>
        <v>0</v>
      </c>
      <c r="AE23" s="92">
        <f>Lista!B21</f>
        <v>0</v>
      </c>
      <c r="AF23" s="75">
        <f t="shared" si="6"/>
        <v>0</v>
      </c>
    </row>
    <row r="24" spans="2:32" s="63" customFormat="1" ht="18.95" customHeight="1" x14ac:dyDescent="0.25">
      <c r="B24" s="63">
        <v>20</v>
      </c>
      <c r="C24" s="92">
        <f>Matematicas!C32</f>
        <v>0</v>
      </c>
      <c r="D24" s="75">
        <f>Matematicas!Z32</f>
        <v>0</v>
      </c>
      <c r="E24" s="92">
        <f>'Ed. Fisica'!C32</f>
        <v>0</v>
      </c>
      <c r="F24" s="75">
        <f>'Ed. Fisica'!Z32</f>
        <v>0</v>
      </c>
      <c r="G24" s="92">
        <f>Ingles!C32</f>
        <v>0</v>
      </c>
      <c r="H24" s="75">
        <f>Ingles!Z32</f>
        <v>0</v>
      </c>
      <c r="I24" s="74">
        <f>ECA!C32</f>
        <v>0</v>
      </c>
      <c r="J24" s="75">
        <f>ECA!Z32</f>
        <v>0</v>
      </c>
      <c r="K24" s="74">
        <f>Cnaturales!C32</f>
        <v>0</v>
      </c>
      <c r="L24" s="75">
        <f>Cnaturales!Z32</f>
        <v>0</v>
      </c>
      <c r="M24" s="74">
        <f>Sociales!C32</f>
        <v>0</v>
      </c>
      <c r="N24" s="75">
        <f>Sociales!Z32</f>
        <v>0</v>
      </c>
      <c r="O24" s="74">
        <f>'Lengua y Literatura'!C32</f>
        <v>0</v>
      </c>
      <c r="P24" s="75">
        <f>'Lengua y Literatura'!Z32</f>
        <v>0</v>
      </c>
      <c r="Q24"/>
      <c r="R24"/>
      <c r="S24" s="92">
        <f>Lista!B22</f>
        <v>0</v>
      </c>
      <c r="T24" s="75">
        <f t="shared" si="0"/>
        <v>0</v>
      </c>
      <c r="U24" s="92">
        <f>Lista!B22</f>
        <v>0</v>
      </c>
      <c r="V24" s="75">
        <f t="shared" si="1"/>
        <v>0</v>
      </c>
      <c r="W24" s="92">
        <f>Lista!B22</f>
        <v>0</v>
      </c>
      <c r="X24" s="75">
        <f t="shared" si="2"/>
        <v>0</v>
      </c>
      <c r="Y24" s="92">
        <f>Lista!B22</f>
        <v>0</v>
      </c>
      <c r="Z24" s="75">
        <f t="shared" si="3"/>
        <v>0</v>
      </c>
      <c r="AA24" s="92">
        <f>Lista!B22</f>
        <v>0</v>
      </c>
      <c r="AB24" s="75">
        <f t="shared" si="4"/>
        <v>0</v>
      </c>
      <c r="AC24" s="92">
        <f>Lista!B22</f>
        <v>0</v>
      </c>
      <c r="AD24" s="75">
        <f t="shared" si="5"/>
        <v>0</v>
      </c>
      <c r="AE24" s="92">
        <f>Lista!B22</f>
        <v>0</v>
      </c>
      <c r="AF24" s="75">
        <f t="shared" si="6"/>
        <v>0</v>
      </c>
    </row>
    <row r="25" spans="2:32" s="63" customFormat="1" ht="18.95" customHeight="1" x14ac:dyDescent="0.25">
      <c r="B25" s="63">
        <v>21</v>
      </c>
      <c r="C25" s="92">
        <f>Matematicas!C33</f>
        <v>0</v>
      </c>
      <c r="D25" s="75">
        <f>Matematicas!Z33</f>
        <v>0</v>
      </c>
      <c r="E25" s="92">
        <f>'Ed. Fisica'!C33</f>
        <v>0</v>
      </c>
      <c r="F25" s="75">
        <f>'Ed. Fisica'!Z33</f>
        <v>0</v>
      </c>
      <c r="G25" s="92">
        <f>Ingles!C33</f>
        <v>0</v>
      </c>
      <c r="H25" s="75">
        <f>Ingles!Z33</f>
        <v>0</v>
      </c>
      <c r="I25" s="74">
        <f>ECA!C33</f>
        <v>0</v>
      </c>
      <c r="J25" s="75">
        <f>ECA!Z33</f>
        <v>0</v>
      </c>
      <c r="K25" s="74">
        <f>Cnaturales!C33</f>
        <v>0</v>
      </c>
      <c r="L25" s="75">
        <f>Cnaturales!Z33</f>
        <v>0</v>
      </c>
      <c r="M25" s="74">
        <f>Sociales!C33</f>
        <v>0</v>
      </c>
      <c r="N25" s="75">
        <f>Sociales!Z33</f>
        <v>0</v>
      </c>
      <c r="O25" s="74">
        <f>'Lengua y Literatura'!C33</f>
        <v>0</v>
      </c>
      <c r="P25" s="75">
        <f>'Lengua y Literatura'!Z33</f>
        <v>0</v>
      </c>
      <c r="Q25"/>
      <c r="R25"/>
      <c r="S25" s="92">
        <f>Lista!B23</f>
        <v>0</v>
      </c>
      <c r="T25" s="75">
        <f t="shared" si="0"/>
        <v>0</v>
      </c>
      <c r="U25" s="92">
        <f>Lista!B23</f>
        <v>0</v>
      </c>
      <c r="V25" s="75">
        <f t="shared" si="1"/>
        <v>0</v>
      </c>
      <c r="W25" s="92">
        <f>Lista!B23</f>
        <v>0</v>
      </c>
      <c r="X25" s="75">
        <f t="shared" si="2"/>
        <v>0</v>
      </c>
      <c r="Y25" s="92">
        <f>Lista!B23</f>
        <v>0</v>
      </c>
      <c r="Z25" s="75">
        <f t="shared" si="3"/>
        <v>0</v>
      </c>
      <c r="AA25" s="92">
        <f>Lista!B23</f>
        <v>0</v>
      </c>
      <c r="AB25" s="75">
        <f t="shared" si="4"/>
        <v>0</v>
      </c>
      <c r="AC25" s="92">
        <f>Lista!B23</f>
        <v>0</v>
      </c>
      <c r="AD25" s="75">
        <f t="shared" si="5"/>
        <v>0</v>
      </c>
      <c r="AE25" s="92">
        <f>Lista!B23</f>
        <v>0</v>
      </c>
      <c r="AF25" s="75">
        <f t="shared" si="6"/>
        <v>0</v>
      </c>
    </row>
    <row r="26" spans="2:32" s="63" customFormat="1" ht="18.95" customHeight="1" x14ac:dyDescent="0.25">
      <c r="B26" s="63">
        <v>22</v>
      </c>
      <c r="C26" s="92">
        <f>Matematicas!C34</f>
        <v>0</v>
      </c>
      <c r="D26" s="75">
        <f>Matematicas!Z34</f>
        <v>0</v>
      </c>
      <c r="E26" s="92">
        <f>'Ed. Fisica'!C34</f>
        <v>0</v>
      </c>
      <c r="F26" s="75">
        <f>'Ed. Fisica'!Z34</f>
        <v>0</v>
      </c>
      <c r="G26" s="92">
        <f>Ingles!C34</f>
        <v>0</v>
      </c>
      <c r="H26" s="75">
        <f>Ingles!Z34</f>
        <v>0</v>
      </c>
      <c r="I26" s="74">
        <f>ECA!C34</f>
        <v>0</v>
      </c>
      <c r="J26" s="75">
        <f>ECA!Z34</f>
        <v>0</v>
      </c>
      <c r="K26" s="74">
        <f>Cnaturales!C34</f>
        <v>0</v>
      </c>
      <c r="L26" s="75">
        <f>Cnaturales!Z34</f>
        <v>0</v>
      </c>
      <c r="M26" s="74">
        <f>Sociales!C34</f>
        <v>0</v>
      </c>
      <c r="N26" s="75">
        <f>Sociales!Z34</f>
        <v>0</v>
      </c>
      <c r="O26" s="74">
        <f>'Lengua y Literatura'!C34</f>
        <v>0</v>
      </c>
      <c r="P26" s="75">
        <f>'Lengua y Literatura'!Z34</f>
        <v>0</v>
      </c>
      <c r="Q26"/>
      <c r="R26"/>
      <c r="S26" s="92">
        <f>Lista!B24</f>
        <v>0</v>
      </c>
      <c r="T26" s="75">
        <f t="shared" si="0"/>
        <v>0</v>
      </c>
      <c r="U26" s="92">
        <f>Lista!B24</f>
        <v>0</v>
      </c>
      <c r="V26" s="75">
        <f t="shared" si="1"/>
        <v>0</v>
      </c>
      <c r="W26" s="92">
        <f>Lista!B24</f>
        <v>0</v>
      </c>
      <c r="X26" s="75">
        <f t="shared" si="2"/>
        <v>0</v>
      </c>
      <c r="Y26" s="92">
        <f>Lista!B24</f>
        <v>0</v>
      </c>
      <c r="Z26" s="75">
        <f t="shared" si="3"/>
        <v>0</v>
      </c>
      <c r="AA26" s="92">
        <f>Lista!B24</f>
        <v>0</v>
      </c>
      <c r="AB26" s="75">
        <f t="shared" si="4"/>
        <v>0</v>
      </c>
      <c r="AC26" s="92">
        <f>Lista!B24</f>
        <v>0</v>
      </c>
      <c r="AD26" s="75">
        <f t="shared" si="5"/>
        <v>0</v>
      </c>
      <c r="AE26" s="92">
        <f>Lista!B24</f>
        <v>0</v>
      </c>
      <c r="AF26" s="75">
        <f t="shared" si="6"/>
        <v>0</v>
      </c>
    </row>
    <row r="27" spans="2:32" s="63" customFormat="1" ht="18.95" customHeight="1" x14ac:dyDescent="0.25">
      <c r="B27" s="63">
        <v>23</v>
      </c>
      <c r="C27" s="92">
        <f>Matematicas!C35</f>
        <v>0</v>
      </c>
      <c r="D27" s="75">
        <f>Matematicas!Z35</f>
        <v>0</v>
      </c>
      <c r="E27" s="92">
        <f>'Ed. Fisica'!C35</f>
        <v>0</v>
      </c>
      <c r="F27" s="75">
        <f>'Ed. Fisica'!Z35</f>
        <v>0</v>
      </c>
      <c r="G27" s="92">
        <f>Ingles!C35</f>
        <v>0</v>
      </c>
      <c r="H27" s="75">
        <f>Ingles!Z35</f>
        <v>0</v>
      </c>
      <c r="I27" s="74">
        <f>ECA!C35</f>
        <v>0</v>
      </c>
      <c r="J27" s="75">
        <f>ECA!Z35</f>
        <v>0</v>
      </c>
      <c r="K27" s="74">
        <f>Cnaturales!C35</f>
        <v>0</v>
      </c>
      <c r="L27" s="75">
        <f>Cnaturales!Z35</f>
        <v>0</v>
      </c>
      <c r="M27" s="74">
        <f>Sociales!C35</f>
        <v>0</v>
      </c>
      <c r="N27" s="75">
        <f>Sociales!Z35</f>
        <v>0</v>
      </c>
      <c r="O27" s="74">
        <f>'Lengua y Literatura'!C35</f>
        <v>0</v>
      </c>
      <c r="P27" s="75">
        <f>'Lengua y Literatura'!Z35</f>
        <v>0</v>
      </c>
      <c r="Q27"/>
      <c r="R27"/>
      <c r="S27" s="92">
        <f>Lista!B25</f>
        <v>0</v>
      </c>
      <c r="T27" s="75">
        <f t="shared" si="0"/>
        <v>0</v>
      </c>
      <c r="U27" s="92">
        <f>Lista!B25</f>
        <v>0</v>
      </c>
      <c r="V27" s="75">
        <f t="shared" si="1"/>
        <v>0</v>
      </c>
      <c r="W27" s="92">
        <f>Lista!B25</f>
        <v>0</v>
      </c>
      <c r="X27" s="75">
        <f t="shared" si="2"/>
        <v>0</v>
      </c>
      <c r="Y27" s="92">
        <f>Lista!B25</f>
        <v>0</v>
      </c>
      <c r="Z27" s="75">
        <f t="shared" si="3"/>
        <v>0</v>
      </c>
      <c r="AA27" s="92">
        <f>Lista!B25</f>
        <v>0</v>
      </c>
      <c r="AB27" s="75">
        <f t="shared" si="4"/>
        <v>0</v>
      </c>
      <c r="AC27" s="92">
        <f>Lista!B25</f>
        <v>0</v>
      </c>
      <c r="AD27" s="75">
        <f t="shared" si="5"/>
        <v>0</v>
      </c>
      <c r="AE27" s="92">
        <f>Lista!B25</f>
        <v>0</v>
      </c>
      <c r="AF27" s="75">
        <f t="shared" si="6"/>
        <v>0</v>
      </c>
    </row>
    <row r="28" spans="2:32" s="63" customFormat="1" ht="18.95" customHeight="1" x14ac:dyDescent="0.25">
      <c r="B28" s="63">
        <v>24</v>
      </c>
      <c r="C28" s="92">
        <f>Matematicas!C36</f>
        <v>0</v>
      </c>
      <c r="D28" s="75">
        <f>Matematicas!Z36</f>
        <v>0</v>
      </c>
      <c r="E28" s="92">
        <f>'Ed. Fisica'!C36</f>
        <v>0</v>
      </c>
      <c r="F28" s="75">
        <f>'Ed. Fisica'!Z36</f>
        <v>0</v>
      </c>
      <c r="G28" s="92">
        <f>Ingles!C36</f>
        <v>0</v>
      </c>
      <c r="H28" s="75">
        <f>Ingles!Z36</f>
        <v>0</v>
      </c>
      <c r="I28" s="74">
        <f>ECA!C36</f>
        <v>0</v>
      </c>
      <c r="J28" s="75">
        <f>ECA!Z36</f>
        <v>0</v>
      </c>
      <c r="K28" s="74">
        <f>Cnaturales!C36</f>
        <v>0</v>
      </c>
      <c r="L28" s="75">
        <f>Cnaturales!Z36</f>
        <v>0</v>
      </c>
      <c r="M28" s="74">
        <f>Sociales!C36</f>
        <v>0</v>
      </c>
      <c r="N28" s="75">
        <f>Sociales!Z36</f>
        <v>0</v>
      </c>
      <c r="O28" s="74">
        <f>'Lengua y Literatura'!C36</f>
        <v>0</v>
      </c>
      <c r="P28" s="75">
        <f>'Lengua y Literatura'!Z36</f>
        <v>0</v>
      </c>
      <c r="Q28"/>
      <c r="R28"/>
      <c r="S28" s="92">
        <f>Lista!B26</f>
        <v>0</v>
      </c>
      <c r="T28" s="75">
        <f t="shared" si="0"/>
        <v>0</v>
      </c>
      <c r="U28" s="92">
        <f>Lista!B26</f>
        <v>0</v>
      </c>
      <c r="V28" s="75">
        <f t="shared" si="1"/>
        <v>0</v>
      </c>
      <c r="W28" s="92">
        <f>Lista!B26</f>
        <v>0</v>
      </c>
      <c r="X28" s="75">
        <f t="shared" si="2"/>
        <v>0</v>
      </c>
      <c r="Y28" s="92">
        <f>Lista!B26</f>
        <v>0</v>
      </c>
      <c r="Z28" s="75">
        <f t="shared" si="3"/>
        <v>0</v>
      </c>
      <c r="AA28" s="92">
        <f>Lista!B26</f>
        <v>0</v>
      </c>
      <c r="AB28" s="75">
        <f t="shared" si="4"/>
        <v>0</v>
      </c>
      <c r="AC28" s="92">
        <f>Lista!B26</f>
        <v>0</v>
      </c>
      <c r="AD28" s="75">
        <f t="shared" si="5"/>
        <v>0</v>
      </c>
      <c r="AE28" s="92">
        <f>Lista!B26</f>
        <v>0</v>
      </c>
      <c r="AF28" s="75">
        <f t="shared" si="6"/>
        <v>0</v>
      </c>
    </row>
    <row r="29" spans="2:32" s="63" customFormat="1" ht="18.95" customHeight="1" x14ac:dyDescent="0.25">
      <c r="B29" s="63">
        <v>25</v>
      </c>
      <c r="C29" s="92">
        <f>Matematicas!C37</f>
        <v>0</v>
      </c>
      <c r="D29" s="75">
        <f>Matematicas!Z37</f>
        <v>0</v>
      </c>
      <c r="E29" s="92">
        <f>'Ed. Fisica'!C37</f>
        <v>0</v>
      </c>
      <c r="F29" s="75">
        <f>'Ed. Fisica'!Z37</f>
        <v>0</v>
      </c>
      <c r="G29" s="92">
        <f>Ingles!C37</f>
        <v>0</v>
      </c>
      <c r="H29" s="75">
        <f>Ingles!Z37</f>
        <v>0</v>
      </c>
      <c r="I29" s="74">
        <f>ECA!C37</f>
        <v>0</v>
      </c>
      <c r="J29" s="75">
        <f>ECA!Z37</f>
        <v>0</v>
      </c>
      <c r="K29" s="74">
        <f>Cnaturales!C37</f>
        <v>0</v>
      </c>
      <c r="L29" s="75">
        <f>Cnaturales!Z37</f>
        <v>0</v>
      </c>
      <c r="M29" s="74">
        <f>Sociales!C37</f>
        <v>0</v>
      </c>
      <c r="N29" s="75">
        <f>Sociales!Z37</f>
        <v>0</v>
      </c>
      <c r="O29" s="74">
        <f>'Lengua y Literatura'!C37</f>
        <v>0</v>
      </c>
      <c r="P29" s="75">
        <f>'Lengua y Literatura'!Z37</f>
        <v>0</v>
      </c>
      <c r="Q29"/>
      <c r="R29"/>
      <c r="S29" s="92">
        <f>Lista!B27</f>
        <v>0</v>
      </c>
      <c r="T29" s="75">
        <f t="shared" si="0"/>
        <v>0</v>
      </c>
      <c r="U29" s="92">
        <f>Lista!B27</f>
        <v>0</v>
      </c>
      <c r="V29" s="75">
        <f t="shared" si="1"/>
        <v>0</v>
      </c>
      <c r="W29" s="92">
        <f>Lista!B27</f>
        <v>0</v>
      </c>
      <c r="X29" s="75">
        <f t="shared" si="2"/>
        <v>0</v>
      </c>
      <c r="Y29" s="92">
        <f>Lista!B27</f>
        <v>0</v>
      </c>
      <c r="Z29" s="75">
        <f t="shared" si="3"/>
        <v>0</v>
      </c>
      <c r="AA29" s="92">
        <f>Lista!B27</f>
        <v>0</v>
      </c>
      <c r="AB29" s="75">
        <f t="shared" si="4"/>
        <v>0</v>
      </c>
      <c r="AC29" s="92">
        <f>Lista!B27</f>
        <v>0</v>
      </c>
      <c r="AD29" s="75">
        <f t="shared" si="5"/>
        <v>0</v>
      </c>
      <c r="AE29" s="92">
        <f>Lista!B27</f>
        <v>0</v>
      </c>
      <c r="AF29" s="75">
        <f t="shared" si="6"/>
        <v>0</v>
      </c>
    </row>
    <row r="30" spans="2:32" s="63" customFormat="1" ht="18.95" customHeight="1" x14ac:dyDescent="0.25">
      <c r="B30" s="63">
        <v>26</v>
      </c>
      <c r="C30" s="92">
        <f>Matematicas!C38</f>
        <v>0</v>
      </c>
      <c r="D30" s="75">
        <f>Matematicas!Z38</f>
        <v>0</v>
      </c>
      <c r="E30" s="92">
        <f>'Ed. Fisica'!C38</f>
        <v>0</v>
      </c>
      <c r="F30" s="75">
        <f>'Ed. Fisica'!Z38</f>
        <v>0</v>
      </c>
      <c r="G30" s="92">
        <f>Ingles!C38</f>
        <v>0</v>
      </c>
      <c r="H30" s="75">
        <f>Ingles!Z38</f>
        <v>0</v>
      </c>
      <c r="I30" s="74">
        <f>ECA!C38</f>
        <v>0</v>
      </c>
      <c r="J30" s="75">
        <f>ECA!Z38</f>
        <v>0</v>
      </c>
      <c r="K30" s="74">
        <f>Cnaturales!C38</f>
        <v>0</v>
      </c>
      <c r="L30" s="75">
        <f>Cnaturales!Z38</f>
        <v>0</v>
      </c>
      <c r="M30" s="74">
        <f>Sociales!C38</f>
        <v>0</v>
      </c>
      <c r="N30" s="75">
        <f>Sociales!Z38</f>
        <v>0</v>
      </c>
      <c r="O30" s="74">
        <f>'Lengua y Literatura'!C38</f>
        <v>0</v>
      </c>
      <c r="P30" s="75">
        <f>'Lengua y Literatura'!Z38</f>
        <v>0</v>
      </c>
      <c r="Q30"/>
      <c r="R30"/>
      <c r="S30" s="92">
        <f>Lista!B28</f>
        <v>0</v>
      </c>
      <c r="T30" s="75">
        <f t="shared" si="0"/>
        <v>0</v>
      </c>
      <c r="U30" s="92">
        <f>Lista!B28</f>
        <v>0</v>
      </c>
      <c r="V30" s="75">
        <f t="shared" si="1"/>
        <v>0</v>
      </c>
      <c r="W30" s="92">
        <f>Lista!B28</f>
        <v>0</v>
      </c>
      <c r="X30" s="75">
        <f t="shared" si="2"/>
        <v>0</v>
      </c>
      <c r="Y30" s="92">
        <f>Lista!B28</f>
        <v>0</v>
      </c>
      <c r="Z30" s="75">
        <f t="shared" si="3"/>
        <v>0</v>
      </c>
      <c r="AA30" s="92">
        <f>Lista!B28</f>
        <v>0</v>
      </c>
      <c r="AB30" s="75">
        <f t="shared" si="4"/>
        <v>0</v>
      </c>
      <c r="AC30" s="92">
        <f>Lista!B28</f>
        <v>0</v>
      </c>
      <c r="AD30" s="75">
        <f t="shared" si="5"/>
        <v>0</v>
      </c>
      <c r="AE30" s="92">
        <f>Lista!B28</f>
        <v>0</v>
      </c>
      <c r="AF30" s="75">
        <f t="shared" si="6"/>
        <v>0</v>
      </c>
    </row>
    <row r="31" spans="2:32" s="63" customFormat="1" ht="18.95" customHeight="1" x14ac:dyDescent="0.25">
      <c r="B31" s="63">
        <v>27</v>
      </c>
      <c r="C31" s="92">
        <f>Matematicas!C39</f>
        <v>0</v>
      </c>
      <c r="D31" s="75">
        <f>Matematicas!Z39</f>
        <v>0</v>
      </c>
      <c r="E31" s="92">
        <f>'Ed. Fisica'!C39</f>
        <v>0</v>
      </c>
      <c r="F31" s="75">
        <f>'Ed. Fisica'!Z39</f>
        <v>0</v>
      </c>
      <c r="G31" s="92">
        <f>Ingles!C39</f>
        <v>0</v>
      </c>
      <c r="H31" s="75">
        <f>Ingles!Z39</f>
        <v>0</v>
      </c>
      <c r="I31" s="74">
        <f>ECA!C39</f>
        <v>0</v>
      </c>
      <c r="J31" s="75">
        <f>ECA!Z39</f>
        <v>0</v>
      </c>
      <c r="K31" s="74">
        <f>Cnaturales!C39</f>
        <v>0</v>
      </c>
      <c r="L31" s="75">
        <f>Cnaturales!Z39</f>
        <v>0</v>
      </c>
      <c r="M31" s="74">
        <f>Sociales!C39</f>
        <v>0</v>
      </c>
      <c r="N31" s="75">
        <f>Sociales!Z39</f>
        <v>0</v>
      </c>
      <c r="O31" s="74">
        <f>'Lengua y Literatura'!C39</f>
        <v>0</v>
      </c>
      <c r="P31" s="75">
        <f>'Lengua y Literatura'!Z39</f>
        <v>0</v>
      </c>
      <c r="Q31"/>
      <c r="R31"/>
      <c r="S31" s="92">
        <f>Lista!B29</f>
        <v>0</v>
      </c>
      <c r="T31" s="75">
        <f t="shared" si="0"/>
        <v>0</v>
      </c>
      <c r="U31" s="92">
        <f>Lista!B29</f>
        <v>0</v>
      </c>
      <c r="V31" s="75">
        <f t="shared" si="1"/>
        <v>0</v>
      </c>
      <c r="W31" s="92">
        <f>Lista!B29</f>
        <v>0</v>
      </c>
      <c r="X31" s="75">
        <f t="shared" si="2"/>
        <v>0</v>
      </c>
      <c r="Y31" s="92">
        <f>Lista!B29</f>
        <v>0</v>
      </c>
      <c r="Z31" s="75">
        <f t="shared" si="3"/>
        <v>0</v>
      </c>
      <c r="AA31" s="92">
        <f>Lista!B29</f>
        <v>0</v>
      </c>
      <c r="AB31" s="75">
        <f t="shared" si="4"/>
        <v>0</v>
      </c>
      <c r="AC31" s="92">
        <f>Lista!B29</f>
        <v>0</v>
      </c>
      <c r="AD31" s="75">
        <f t="shared" si="5"/>
        <v>0</v>
      </c>
      <c r="AE31" s="92">
        <f>Lista!B29</f>
        <v>0</v>
      </c>
      <c r="AF31" s="75">
        <f t="shared" si="6"/>
        <v>0</v>
      </c>
    </row>
    <row r="32" spans="2:32" s="63" customFormat="1" ht="18.95" customHeight="1" x14ac:dyDescent="0.25">
      <c r="B32" s="63">
        <v>28</v>
      </c>
      <c r="C32" s="92">
        <f>Matematicas!C40</f>
        <v>0</v>
      </c>
      <c r="D32" s="75">
        <f>Matematicas!Z40</f>
        <v>0</v>
      </c>
      <c r="E32" s="92">
        <f>'Ed. Fisica'!C40</f>
        <v>0</v>
      </c>
      <c r="F32" s="75">
        <f>'Ed. Fisica'!Z40</f>
        <v>0</v>
      </c>
      <c r="G32" s="92">
        <f>Ingles!C40</f>
        <v>0</v>
      </c>
      <c r="H32" s="75">
        <f>Ingles!Z40</f>
        <v>0</v>
      </c>
      <c r="I32" s="74">
        <f>ECA!C40</f>
        <v>0</v>
      </c>
      <c r="J32" s="75">
        <f>ECA!Z40</f>
        <v>0</v>
      </c>
      <c r="K32" s="74">
        <f>Cnaturales!C40</f>
        <v>0</v>
      </c>
      <c r="L32" s="75">
        <f>Cnaturales!Z40</f>
        <v>0</v>
      </c>
      <c r="M32" s="74">
        <f>Sociales!C40</f>
        <v>0</v>
      </c>
      <c r="N32" s="75">
        <f>Sociales!Z40</f>
        <v>0</v>
      </c>
      <c r="O32" s="74">
        <f>'Lengua y Literatura'!C40</f>
        <v>0</v>
      </c>
      <c r="P32" s="75">
        <f>'Lengua y Literatura'!Z40</f>
        <v>0</v>
      </c>
      <c r="Q32"/>
      <c r="R32"/>
      <c r="S32" s="92">
        <f>Lista!B30</f>
        <v>0</v>
      </c>
      <c r="T32" s="75">
        <f t="shared" si="0"/>
        <v>0</v>
      </c>
      <c r="U32" s="92">
        <f>Lista!B30</f>
        <v>0</v>
      </c>
      <c r="V32" s="75">
        <f t="shared" si="1"/>
        <v>0</v>
      </c>
      <c r="W32" s="92">
        <f>Lista!B30</f>
        <v>0</v>
      </c>
      <c r="X32" s="75">
        <f t="shared" si="2"/>
        <v>0</v>
      </c>
      <c r="Y32" s="92">
        <f>Lista!B30</f>
        <v>0</v>
      </c>
      <c r="Z32" s="75">
        <f t="shared" si="3"/>
        <v>0</v>
      </c>
      <c r="AA32" s="92">
        <f>Lista!B30</f>
        <v>0</v>
      </c>
      <c r="AB32" s="75">
        <f t="shared" si="4"/>
        <v>0</v>
      </c>
      <c r="AC32" s="92">
        <f>Lista!B30</f>
        <v>0</v>
      </c>
      <c r="AD32" s="75">
        <f t="shared" si="5"/>
        <v>0</v>
      </c>
      <c r="AE32" s="92">
        <f>Lista!B30</f>
        <v>0</v>
      </c>
      <c r="AF32" s="75">
        <f t="shared" si="6"/>
        <v>0</v>
      </c>
    </row>
    <row r="33" spans="1:32" s="63" customFormat="1" ht="18.95" customHeight="1" x14ac:dyDescent="0.25">
      <c r="B33" s="63">
        <v>29</v>
      </c>
      <c r="C33" s="92">
        <f>Matematicas!C41</f>
        <v>0</v>
      </c>
      <c r="D33" s="75">
        <f>Matematicas!Z41</f>
        <v>0</v>
      </c>
      <c r="E33" s="92">
        <f>'Ed. Fisica'!C41</f>
        <v>0</v>
      </c>
      <c r="F33" s="75">
        <f>'Ed. Fisica'!Z41</f>
        <v>0</v>
      </c>
      <c r="G33" s="92">
        <f>Ingles!C41</f>
        <v>0</v>
      </c>
      <c r="H33" s="75">
        <f>Ingles!Z41</f>
        <v>0</v>
      </c>
      <c r="I33" s="74">
        <f>ECA!C41</f>
        <v>0</v>
      </c>
      <c r="J33" s="75">
        <f>ECA!Z41</f>
        <v>0</v>
      </c>
      <c r="K33" s="74">
        <f>Cnaturales!C41</f>
        <v>0</v>
      </c>
      <c r="L33" s="75">
        <f>Cnaturales!Z41</f>
        <v>0</v>
      </c>
      <c r="M33" s="74">
        <f>Sociales!C41</f>
        <v>0</v>
      </c>
      <c r="N33" s="75">
        <f>Sociales!Z41</f>
        <v>0</v>
      </c>
      <c r="O33" s="74">
        <f>'Lengua y Literatura'!C41</f>
        <v>0</v>
      </c>
      <c r="P33" s="75">
        <f>'Lengua y Literatura'!Z41</f>
        <v>0</v>
      </c>
      <c r="Q33"/>
      <c r="R33"/>
      <c r="S33" s="92">
        <f>Lista!B31</f>
        <v>0</v>
      </c>
      <c r="T33" s="75">
        <f t="shared" si="0"/>
        <v>0</v>
      </c>
      <c r="U33" s="92">
        <f>Lista!B31</f>
        <v>0</v>
      </c>
      <c r="V33" s="75">
        <f t="shared" si="1"/>
        <v>0</v>
      </c>
      <c r="W33" s="92">
        <f>Lista!B31</f>
        <v>0</v>
      </c>
      <c r="X33" s="75">
        <f t="shared" si="2"/>
        <v>0</v>
      </c>
      <c r="Y33" s="92">
        <f>Lista!B31</f>
        <v>0</v>
      </c>
      <c r="Z33" s="75">
        <f t="shared" si="3"/>
        <v>0</v>
      </c>
      <c r="AA33" s="92">
        <f>Lista!B31</f>
        <v>0</v>
      </c>
      <c r="AB33" s="75">
        <f t="shared" si="4"/>
        <v>0</v>
      </c>
      <c r="AC33" s="92">
        <f>Lista!B31</f>
        <v>0</v>
      </c>
      <c r="AD33" s="75">
        <f t="shared" si="5"/>
        <v>0</v>
      </c>
      <c r="AE33" s="92">
        <f>Lista!B31</f>
        <v>0</v>
      </c>
      <c r="AF33" s="75">
        <f t="shared" si="6"/>
        <v>0</v>
      </c>
    </row>
    <row r="34" spans="1:32" s="63" customFormat="1" ht="18.95" customHeight="1" x14ac:dyDescent="0.25">
      <c r="B34" s="63">
        <v>30</v>
      </c>
      <c r="C34" s="92">
        <f>Matematicas!C42</f>
        <v>0</v>
      </c>
      <c r="D34" s="75">
        <f>Matematicas!Z42</f>
        <v>0</v>
      </c>
      <c r="E34" s="92">
        <f>'Ed. Fisica'!C42</f>
        <v>0</v>
      </c>
      <c r="F34" s="75">
        <f>'Ed. Fisica'!Z42</f>
        <v>0</v>
      </c>
      <c r="G34" s="92">
        <f>Ingles!C42</f>
        <v>0</v>
      </c>
      <c r="H34" s="75">
        <f>Ingles!Z42</f>
        <v>0</v>
      </c>
      <c r="I34" s="74">
        <f>ECA!C42</f>
        <v>0</v>
      </c>
      <c r="J34" s="75">
        <f>ECA!Z42</f>
        <v>0</v>
      </c>
      <c r="K34" s="74">
        <f>Cnaturales!C42</f>
        <v>0</v>
      </c>
      <c r="L34" s="75">
        <f>Cnaturales!Z42</f>
        <v>0</v>
      </c>
      <c r="M34" s="74">
        <f>Sociales!C42</f>
        <v>0</v>
      </c>
      <c r="N34" s="75">
        <f>Sociales!Z42</f>
        <v>0</v>
      </c>
      <c r="O34" s="74">
        <f>'Lengua y Literatura'!C42</f>
        <v>0</v>
      </c>
      <c r="P34" s="75">
        <f>'Lengua y Literatura'!Z42</f>
        <v>0</v>
      </c>
      <c r="Q34"/>
      <c r="R34"/>
      <c r="S34" s="92">
        <f>Lista!B32</f>
        <v>0</v>
      </c>
      <c r="T34" s="75">
        <f t="shared" si="0"/>
        <v>0</v>
      </c>
      <c r="U34" s="92">
        <f>Lista!B32</f>
        <v>0</v>
      </c>
      <c r="V34" s="75">
        <f t="shared" si="1"/>
        <v>0</v>
      </c>
      <c r="W34" s="92">
        <f>Lista!B32</f>
        <v>0</v>
      </c>
      <c r="X34" s="75">
        <f t="shared" si="2"/>
        <v>0</v>
      </c>
      <c r="Y34" s="92">
        <f>Lista!B32</f>
        <v>0</v>
      </c>
      <c r="Z34" s="75">
        <f t="shared" si="3"/>
        <v>0</v>
      </c>
      <c r="AA34" s="92">
        <f>Lista!B32</f>
        <v>0</v>
      </c>
      <c r="AB34" s="75">
        <f t="shared" si="4"/>
        <v>0</v>
      </c>
      <c r="AC34" s="92">
        <f>Lista!B32</f>
        <v>0</v>
      </c>
      <c r="AD34" s="75">
        <f t="shared" si="5"/>
        <v>0</v>
      </c>
      <c r="AE34" s="92">
        <f>Lista!B32</f>
        <v>0</v>
      </c>
      <c r="AF34" s="75">
        <f t="shared" si="6"/>
        <v>0</v>
      </c>
    </row>
    <row r="35" spans="1:32" s="63" customFormat="1" ht="18.95" customHeight="1" x14ac:dyDescent="0.25">
      <c r="B35" s="63">
        <v>31</v>
      </c>
      <c r="C35" s="92">
        <f>Matematicas!C43</f>
        <v>0</v>
      </c>
      <c r="D35" s="75">
        <f>Matematicas!Z43</f>
        <v>0</v>
      </c>
      <c r="E35" s="92">
        <f>'Ed. Fisica'!C43</f>
        <v>0</v>
      </c>
      <c r="F35" s="75">
        <f>'Ed. Fisica'!Z43</f>
        <v>0</v>
      </c>
      <c r="G35" s="92">
        <f>Ingles!C43</f>
        <v>0</v>
      </c>
      <c r="H35" s="75">
        <f>Ingles!Z43</f>
        <v>0</v>
      </c>
      <c r="I35" s="74">
        <f>ECA!C43</f>
        <v>0</v>
      </c>
      <c r="J35" s="75">
        <f>ECA!Z43</f>
        <v>0</v>
      </c>
      <c r="K35" s="74">
        <f>Cnaturales!C43</f>
        <v>0</v>
      </c>
      <c r="L35" s="75">
        <f>Cnaturales!Z43</f>
        <v>0</v>
      </c>
      <c r="M35" s="74">
        <f>Sociales!C43</f>
        <v>0</v>
      </c>
      <c r="N35" s="75">
        <f>Sociales!Z43</f>
        <v>0</v>
      </c>
      <c r="O35" s="74">
        <f>'Lengua y Literatura'!C43</f>
        <v>0</v>
      </c>
      <c r="P35" s="75">
        <f>'Lengua y Literatura'!Z43</f>
        <v>0</v>
      </c>
      <c r="Q35"/>
      <c r="R35"/>
      <c r="S35" s="92">
        <f>Lista!B33</f>
        <v>0</v>
      </c>
      <c r="T35" s="75">
        <f t="shared" si="0"/>
        <v>0</v>
      </c>
      <c r="U35" s="92">
        <f>Lista!B33</f>
        <v>0</v>
      </c>
      <c r="V35" s="75">
        <f t="shared" si="1"/>
        <v>0</v>
      </c>
      <c r="W35" s="92">
        <f>Lista!B33</f>
        <v>0</v>
      </c>
      <c r="X35" s="75">
        <f t="shared" si="2"/>
        <v>0</v>
      </c>
      <c r="Y35" s="92">
        <f>Lista!B33</f>
        <v>0</v>
      </c>
      <c r="Z35" s="75">
        <f t="shared" si="3"/>
        <v>0</v>
      </c>
      <c r="AA35" s="92">
        <f>Lista!B33</f>
        <v>0</v>
      </c>
      <c r="AB35" s="75">
        <f t="shared" si="4"/>
        <v>0</v>
      </c>
      <c r="AC35" s="92">
        <f>Lista!B33</f>
        <v>0</v>
      </c>
      <c r="AD35" s="75">
        <f t="shared" si="5"/>
        <v>0</v>
      </c>
      <c r="AE35" s="92">
        <f>Lista!B33</f>
        <v>0</v>
      </c>
      <c r="AF35" s="75">
        <f t="shared" si="6"/>
        <v>0</v>
      </c>
    </row>
    <row r="36" spans="1:32" s="63" customFormat="1" ht="18.95" customHeight="1" x14ac:dyDescent="0.25">
      <c r="B36" s="63">
        <v>32</v>
      </c>
      <c r="C36" s="92">
        <f>Matematicas!C44</f>
        <v>0</v>
      </c>
      <c r="D36" s="75">
        <f>Matematicas!Z44</f>
        <v>0</v>
      </c>
      <c r="E36" s="92">
        <f>'Ed. Fisica'!C44</f>
        <v>0</v>
      </c>
      <c r="F36" s="75">
        <f>'Ed. Fisica'!Z44</f>
        <v>0</v>
      </c>
      <c r="G36" s="92">
        <f>Ingles!C44</f>
        <v>0</v>
      </c>
      <c r="H36" s="75">
        <f>Ingles!Z44</f>
        <v>0</v>
      </c>
      <c r="I36" s="74">
        <f>ECA!C44</f>
        <v>0</v>
      </c>
      <c r="J36" s="75">
        <f>ECA!Z44</f>
        <v>0</v>
      </c>
      <c r="K36" s="74">
        <f>Cnaturales!C44</f>
        <v>0</v>
      </c>
      <c r="L36" s="75">
        <f>Cnaturales!Z44</f>
        <v>0</v>
      </c>
      <c r="M36" s="74">
        <f>Sociales!C44</f>
        <v>0</v>
      </c>
      <c r="N36" s="75">
        <f>Sociales!Z44</f>
        <v>0</v>
      </c>
      <c r="O36" s="74">
        <f>'Lengua y Literatura'!C44</f>
        <v>0</v>
      </c>
      <c r="P36" s="75">
        <f>'Lengua y Literatura'!Z44</f>
        <v>0</v>
      </c>
      <c r="Q36"/>
      <c r="R36"/>
      <c r="S36" s="92">
        <f>Lista!B34</f>
        <v>0</v>
      </c>
      <c r="T36" s="75">
        <f t="shared" si="0"/>
        <v>0</v>
      </c>
      <c r="U36" s="92">
        <f>Lista!B34</f>
        <v>0</v>
      </c>
      <c r="V36" s="75">
        <f t="shared" si="1"/>
        <v>0</v>
      </c>
      <c r="W36" s="92">
        <f>Lista!B34</f>
        <v>0</v>
      </c>
      <c r="X36" s="75">
        <f t="shared" si="2"/>
        <v>0</v>
      </c>
      <c r="Y36" s="92">
        <f>Lista!B34</f>
        <v>0</v>
      </c>
      <c r="Z36" s="75">
        <f t="shared" si="3"/>
        <v>0</v>
      </c>
      <c r="AA36" s="92">
        <f>Lista!B34</f>
        <v>0</v>
      </c>
      <c r="AB36" s="75">
        <f t="shared" si="4"/>
        <v>0</v>
      </c>
      <c r="AC36" s="92">
        <f>Lista!B34</f>
        <v>0</v>
      </c>
      <c r="AD36" s="75">
        <f t="shared" si="5"/>
        <v>0</v>
      </c>
      <c r="AE36" s="92">
        <f>Lista!B34</f>
        <v>0</v>
      </c>
      <c r="AF36" s="75">
        <f t="shared" si="6"/>
        <v>0</v>
      </c>
    </row>
    <row r="37" spans="1:32" s="63" customFormat="1" ht="18.95" customHeight="1" x14ac:dyDescent="0.25">
      <c r="B37" s="63">
        <v>33</v>
      </c>
      <c r="C37" s="92">
        <f>Matematicas!C45</f>
        <v>0</v>
      </c>
      <c r="D37" s="75">
        <f>Matematicas!Z45</f>
        <v>0</v>
      </c>
      <c r="E37" s="92">
        <f>'Ed. Fisica'!C45</f>
        <v>0</v>
      </c>
      <c r="F37" s="75">
        <f>'Ed. Fisica'!Z45</f>
        <v>0</v>
      </c>
      <c r="G37" s="92">
        <f>Ingles!C45</f>
        <v>0</v>
      </c>
      <c r="H37" s="75">
        <f>Ingles!Z45</f>
        <v>0</v>
      </c>
      <c r="I37" s="74">
        <f>ECA!C45</f>
        <v>0</v>
      </c>
      <c r="J37" s="75">
        <f>ECA!Z45</f>
        <v>0</v>
      </c>
      <c r="K37" s="74">
        <f>Cnaturales!C45</f>
        <v>0</v>
      </c>
      <c r="L37" s="75">
        <f>Cnaturales!Z45</f>
        <v>0</v>
      </c>
      <c r="M37" s="74">
        <f>Sociales!C45</f>
        <v>0</v>
      </c>
      <c r="N37" s="75">
        <f>Sociales!Z45</f>
        <v>0</v>
      </c>
      <c r="O37" s="74">
        <f>'Lengua y Literatura'!C45</f>
        <v>0</v>
      </c>
      <c r="P37" s="75">
        <f>'Lengua y Literatura'!Z45</f>
        <v>0</v>
      </c>
      <c r="Q37"/>
      <c r="R37"/>
      <c r="S37" s="92">
        <f>Lista!B35</f>
        <v>0</v>
      </c>
      <c r="T37" s="75">
        <f t="shared" si="0"/>
        <v>0</v>
      </c>
      <c r="U37" s="92">
        <f>Lista!B35</f>
        <v>0</v>
      </c>
      <c r="V37" s="75">
        <f t="shared" si="1"/>
        <v>0</v>
      </c>
      <c r="W37" s="92">
        <f>Lista!B35</f>
        <v>0</v>
      </c>
      <c r="X37" s="75">
        <f t="shared" si="2"/>
        <v>0</v>
      </c>
      <c r="Y37" s="92">
        <f>Lista!B35</f>
        <v>0</v>
      </c>
      <c r="Z37" s="75">
        <f t="shared" si="3"/>
        <v>0</v>
      </c>
      <c r="AA37" s="92">
        <f>Lista!B35</f>
        <v>0</v>
      </c>
      <c r="AB37" s="75">
        <f t="shared" si="4"/>
        <v>0</v>
      </c>
      <c r="AC37" s="92">
        <f>Lista!B35</f>
        <v>0</v>
      </c>
      <c r="AD37" s="75">
        <f t="shared" si="5"/>
        <v>0</v>
      </c>
      <c r="AE37" s="92">
        <f>Lista!B35</f>
        <v>0</v>
      </c>
      <c r="AF37" s="75">
        <f t="shared" si="6"/>
        <v>0</v>
      </c>
    </row>
    <row r="38" spans="1:32" s="63" customFormat="1" ht="18.95" customHeight="1" x14ac:dyDescent="0.25">
      <c r="B38" s="63">
        <v>34</v>
      </c>
      <c r="C38" s="92">
        <f>Matematicas!C46</f>
        <v>0</v>
      </c>
      <c r="D38" s="75">
        <f>Matematicas!Z46</f>
        <v>0</v>
      </c>
      <c r="E38" s="92">
        <f>'Ed. Fisica'!C46</f>
        <v>0</v>
      </c>
      <c r="F38" s="75">
        <f>'Ed. Fisica'!Z46</f>
        <v>0</v>
      </c>
      <c r="G38" s="92">
        <f>Ingles!C46</f>
        <v>0</v>
      </c>
      <c r="H38" s="75">
        <f>Ingles!Z46</f>
        <v>0</v>
      </c>
      <c r="I38" s="74">
        <f>ECA!C46</f>
        <v>0</v>
      </c>
      <c r="J38" s="75">
        <f>ECA!Z46</f>
        <v>0</v>
      </c>
      <c r="K38" s="74">
        <f>Cnaturales!C46</f>
        <v>0</v>
      </c>
      <c r="L38" s="75">
        <f>Cnaturales!Z46</f>
        <v>0</v>
      </c>
      <c r="M38" s="74">
        <f>Sociales!C46</f>
        <v>0</v>
      </c>
      <c r="N38" s="75">
        <f>Sociales!Z46</f>
        <v>0</v>
      </c>
      <c r="O38" s="74">
        <f>'Lengua y Literatura'!C46</f>
        <v>0</v>
      </c>
      <c r="P38" s="75">
        <f>'Lengua y Literatura'!Z46</f>
        <v>0</v>
      </c>
      <c r="Q38"/>
      <c r="R38"/>
      <c r="S38" s="92">
        <f>Lista!B36</f>
        <v>0</v>
      </c>
      <c r="T38" s="75">
        <f t="shared" si="0"/>
        <v>0</v>
      </c>
      <c r="U38" s="92">
        <f>Lista!B36</f>
        <v>0</v>
      </c>
      <c r="V38" s="75">
        <f t="shared" si="1"/>
        <v>0</v>
      </c>
      <c r="W38" s="92">
        <f>Lista!B36</f>
        <v>0</v>
      </c>
      <c r="X38" s="75">
        <f t="shared" si="2"/>
        <v>0</v>
      </c>
      <c r="Y38" s="92">
        <f>Lista!B36</f>
        <v>0</v>
      </c>
      <c r="Z38" s="75">
        <f t="shared" si="3"/>
        <v>0</v>
      </c>
      <c r="AA38" s="92">
        <f>Lista!B36</f>
        <v>0</v>
      </c>
      <c r="AB38" s="75">
        <f t="shared" si="4"/>
        <v>0</v>
      </c>
      <c r="AC38" s="92">
        <f>Lista!B36</f>
        <v>0</v>
      </c>
      <c r="AD38" s="75">
        <f t="shared" si="5"/>
        <v>0</v>
      </c>
      <c r="AE38" s="92">
        <f>Lista!B36</f>
        <v>0</v>
      </c>
      <c r="AF38" s="75">
        <f t="shared" si="6"/>
        <v>0</v>
      </c>
    </row>
    <row r="39" spans="1:32" s="63" customFormat="1" ht="18.95" customHeight="1" x14ac:dyDescent="0.25">
      <c r="B39" s="63">
        <v>35</v>
      </c>
      <c r="C39" s="92">
        <f>Matematicas!C47</f>
        <v>0</v>
      </c>
      <c r="D39" s="75">
        <f>Matematicas!Z47</f>
        <v>0</v>
      </c>
      <c r="E39" s="92">
        <f>'Ed. Fisica'!C47</f>
        <v>0</v>
      </c>
      <c r="F39" s="75">
        <f>'Ed. Fisica'!Z47</f>
        <v>0</v>
      </c>
      <c r="G39" s="92">
        <f>Ingles!C47</f>
        <v>0</v>
      </c>
      <c r="H39" s="75">
        <f>Ingles!Z47</f>
        <v>0</v>
      </c>
      <c r="I39" s="74">
        <f>ECA!C47</f>
        <v>0</v>
      </c>
      <c r="J39" s="75">
        <f>ECA!Z47</f>
        <v>0</v>
      </c>
      <c r="K39" s="74">
        <f>Cnaturales!C47</f>
        <v>0</v>
      </c>
      <c r="L39" s="75">
        <f>Cnaturales!Z47</f>
        <v>0</v>
      </c>
      <c r="M39" s="74">
        <f>Sociales!C47</f>
        <v>0</v>
      </c>
      <c r="N39" s="75">
        <f>Sociales!Z47</f>
        <v>0</v>
      </c>
      <c r="O39" s="74">
        <f>'Lengua y Literatura'!C47</f>
        <v>0</v>
      </c>
      <c r="P39" s="75">
        <f>'Lengua y Literatura'!Z47</f>
        <v>0</v>
      </c>
      <c r="Q39"/>
      <c r="R39"/>
      <c r="S39" s="92">
        <f>Lista!B37</f>
        <v>0</v>
      </c>
      <c r="T39" s="75">
        <f t="shared" si="0"/>
        <v>0</v>
      </c>
      <c r="U39" s="92">
        <f>Lista!B37</f>
        <v>0</v>
      </c>
      <c r="V39" s="75">
        <f t="shared" si="1"/>
        <v>0</v>
      </c>
      <c r="W39" s="92">
        <f>Lista!B37</f>
        <v>0</v>
      </c>
      <c r="X39" s="75">
        <f t="shared" si="2"/>
        <v>0</v>
      </c>
      <c r="Y39" s="92">
        <f>Lista!B37</f>
        <v>0</v>
      </c>
      <c r="Z39" s="75">
        <f t="shared" si="3"/>
        <v>0</v>
      </c>
      <c r="AA39" s="92">
        <f>Lista!B37</f>
        <v>0</v>
      </c>
      <c r="AB39" s="75">
        <f t="shared" si="4"/>
        <v>0</v>
      </c>
      <c r="AC39" s="92">
        <f>Lista!B37</f>
        <v>0</v>
      </c>
      <c r="AD39" s="75">
        <f t="shared" si="5"/>
        <v>0</v>
      </c>
      <c r="AE39" s="92">
        <f>Lista!B37</f>
        <v>0</v>
      </c>
      <c r="AF39" s="75">
        <f t="shared" si="6"/>
        <v>0</v>
      </c>
    </row>
    <row r="40" spans="1:32" s="63" customFormat="1" ht="18.95" customHeight="1" x14ac:dyDescent="0.25">
      <c r="B40" s="63">
        <v>36</v>
      </c>
      <c r="C40" s="92">
        <f>Matematicas!C48</f>
        <v>0</v>
      </c>
      <c r="D40" s="75">
        <f>Matematicas!Z48</f>
        <v>0</v>
      </c>
      <c r="E40" s="92">
        <f>'Ed. Fisica'!C48</f>
        <v>0</v>
      </c>
      <c r="F40" s="75">
        <f>'Ed. Fisica'!Z48</f>
        <v>0</v>
      </c>
      <c r="G40" s="92">
        <f>Ingles!C48</f>
        <v>0</v>
      </c>
      <c r="H40" s="75">
        <f>Ingles!Z48</f>
        <v>0</v>
      </c>
      <c r="I40" s="74">
        <f>ECA!C48</f>
        <v>0</v>
      </c>
      <c r="J40" s="75">
        <f>ECA!Z48</f>
        <v>0</v>
      </c>
      <c r="K40" s="74">
        <f>Cnaturales!C48</f>
        <v>0</v>
      </c>
      <c r="L40" s="75">
        <f>Cnaturales!Z48</f>
        <v>0</v>
      </c>
      <c r="M40" s="74">
        <f>Sociales!C48</f>
        <v>0</v>
      </c>
      <c r="N40" s="75">
        <f>Sociales!Z48</f>
        <v>0</v>
      </c>
      <c r="O40" s="74">
        <f>'Lengua y Literatura'!C48</f>
        <v>0</v>
      </c>
      <c r="P40" s="75">
        <f>'Lengua y Literatura'!Z48</f>
        <v>0</v>
      </c>
      <c r="Q40"/>
      <c r="R40"/>
      <c r="S40" s="92">
        <f>Lista!B38</f>
        <v>0</v>
      </c>
      <c r="T40" s="75">
        <f t="shared" si="0"/>
        <v>0</v>
      </c>
      <c r="U40" s="92">
        <f>Lista!B38</f>
        <v>0</v>
      </c>
      <c r="V40" s="75">
        <f t="shared" si="1"/>
        <v>0</v>
      </c>
      <c r="W40" s="92">
        <f>Lista!B38</f>
        <v>0</v>
      </c>
      <c r="X40" s="75">
        <f t="shared" si="2"/>
        <v>0</v>
      </c>
      <c r="Y40" s="92">
        <f>Lista!B38</f>
        <v>0</v>
      </c>
      <c r="Z40" s="75">
        <f t="shared" si="3"/>
        <v>0</v>
      </c>
      <c r="AA40" s="92">
        <f>Lista!B38</f>
        <v>0</v>
      </c>
      <c r="AB40" s="75">
        <f t="shared" si="4"/>
        <v>0</v>
      </c>
      <c r="AC40" s="92">
        <f>Lista!B38</f>
        <v>0</v>
      </c>
      <c r="AD40" s="75">
        <f t="shared" si="5"/>
        <v>0</v>
      </c>
      <c r="AE40" s="92">
        <f>Lista!B38</f>
        <v>0</v>
      </c>
      <c r="AF40" s="75">
        <f t="shared" si="6"/>
        <v>0</v>
      </c>
    </row>
    <row r="41" spans="1:32" s="63" customFormat="1" ht="18.95" customHeight="1" x14ac:dyDescent="0.25">
      <c r="B41" s="63">
        <v>37</v>
      </c>
      <c r="C41" s="92">
        <f>Matematicas!C49</f>
        <v>0</v>
      </c>
      <c r="D41" s="75">
        <f>Matematicas!Z49</f>
        <v>0</v>
      </c>
      <c r="E41" s="92">
        <f>'Ed. Fisica'!C49</f>
        <v>0</v>
      </c>
      <c r="F41" s="75">
        <f>'Ed. Fisica'!Z49</f>
        <v>0</v>
      </c>
      <c r="G41" s="92">
        <f>Ingles!C49</f>
        <v>0</v>
      </c>
      <c r="H41" s="75">
        <f>Ingles!Z49</f>
        <v>0</v>
      </c>
      <c r="I41" s="74">
        <f>ECA!C49</f>
        <v>0</v>
      </c>
      <c r="J41" s="75">
        <f>ECA!Z49</f>
        <v>0</v>
      </c>
      <c r="K41" s="74">
        <f>Cnaturales!C49</f>
        <v>0</v>
      </c>
      <c r="L41" s="75">
        <f>Cnaturales!Z49</f>
        <v>0</v>
      </c>
      <c r="M41" s="74">
        <f>Sociales!C49</f>
        <v>0</v>
      </c>
      <c r="N41" s="75">
        <f>Sociales!Z49</f>
        <v>0</v>
      </c>
      <c r="O41" s="74">
        <f>'Lengua y Literatura'!C49</f>
        <v>0</v>
      </c>
      <c r="P41" s="75">
        <f>'Lengua y Literatura'!Z49</f>
        <v>0</v>
      </c>
      <c r="Q41"/>
      <c r="R41"/>
      <c r="S41" s="92">
        <f>Lista!B39</f>
        <v>0</v>
      </c>
      <c r="T41" s="75">
        <f t="shared" si="0"/>
        <v>0</v>
      </c>
      <c r="U41" s="92">
        <f>Lista!B39</f>
        <v>0</v>
      </c>
      <c r="V41" s="75">
        <f t="shared" si="1"/>
        <v>0</v>
      </c>
      <c r="W41" s="92">
        <f>Lista!B39</f>
        <v>0</v>
      </c>
      <c r="X41" s="75">
        <f t="shared" si="2"/>
        <v>0</v>
      </c>
      <c r="Y41" s="92">
        <f>Lista!B39</f>
        <v>0</v>
      </c>
      <c r="Z41" s="75">
        <f t="shared" si="3"/>
        <v>0</v>
      </c>
      <c r="AA41" s="92">
        <f>Lista!B39</f>
        <v>0</v>
      </c>
      <c r="AB41" s="75">
        <f t="shared" si="4"/>
        <v>0</v>
      </c>
      <c r="AC41" s="92">
        <f>Lista!B39</f>
        <v>0</v>
      </c>
      <c r="AD41" s="75">
        <f t="shared" si="5"/>
        <v>0</v>
      </c>
      <c r="AE41" s="92">
        <f>Lista!B39</f>
        <v>0</v>
      </c>
      <c r="AF41" s="75">
        <f t="shared" si="6"/>
        <v>0</v>
      </c>
    </row>
    <row r="42" spans="1:32" s="63" customFormat="1" ht="18.95" customHeight="1" x14ac:dyDescent="0.25">
      <c r="B42" s="63">
        <v>38</v>
      </c>
      <c r="C42" s="92">
        <f>Matematicas!C50</f>
        <v>0</v>
      </c>
      <c r="D42" s="75">
        <f>Matematicas!Z50</f>
        <v>0</v>
      </c>
      <c r="E42" s="92">
        <f>'Ed. Fisica'!C50</f>
        <v>0</v>
      </c>
      <c r="F42" s="75">
        <f>'Ed. Fisica'!Z50</f>
        <v>0</v>
      </c>
      <c r="G42" s="92">
        <f>Ingles!C50</f>
        <v>0</v>
      </c>
      <c r="H42" s="75">
        <f>Ingles!Z50</f>
        <v>0</v>
      </c>
      <c r="I42" s="74">
        <f>ECA!C50</f>
        <v>0</v>
      </c>
      <c r="J42" s="75">
        <f>ECA!Z50</f>
        <v>0</v>
      </c>
      <c r="K42" s="74">
        <f>Cnaturales!C50</f>
        <v>0</v>
      </c>
      <c r="L42" s="75">
        <f>Cnaturales!Z50</f>
        <v>0</v>
      </c>
      <c r="M42" s="74">
        <f>Sociales!C50</f>
        <v>0</v>
      </c>
      <c r="N42" s="75">
        <f>Sociales!Z50</f>
        <v>0</v>
      </c>
      <c r="O42" s="74">
        <f>'Lengua y Literatura'!C50</f>
        <v>0</v>
      </c>
      <c r="P42" s="75">
        <f>'Lengua y Literatura'!Z50</f>
        <v>0</v>
      </c>
      <c r="Q42"/>
      <c r="R42"/>
      <c r="S42" s="92">
        <f>Lista!B40</f>
        <v>0</v>
      </c>
      <c r="T42" s="75">
        <f t="shared" si="0"/>
        <v>0</v>
      </c>
      <c r="U42" s="92">
        <f>Lista!B40</f>
        <v>0</v>
      </c>
      <c r="V42" s="75">
        <f t="shared" si="1"/>
        <v>0</v>
      </c>
      <c r="W42" s="92">
        <f>Lista!B40</f>
        <v>0</v>
      </c>
      <c r="X42" s="75">
        <f t="shared" si="2"/>
        <v>0</v>
      </c>
      <c r="Y42" s="92">
        <f>Lista!B40</f>
        <v>0</v>
      </c>
      <c r="Z42" s="75">
        <f t="shared" si="3"/>
        <v>0</v>
      </c>
      <c r="AA42" s="92">
        <f>Lista!B40</f>
        <v>0</v>
      </c>
      <c r="AB42" s="75">
        <f t="shared" si="4"/>
        <v>0</v>
      </c>
      <c r="AC42" s="92">
        <f>Lista!B40</f>
        <v>0</v>
      </c>
      <c r="AD42" s="75">
        <f t="shared" si="5"/>
        <v>0</v>
      </c>
      <c r="AE42" s="92">
        <f>Lista!B40</f>
        <v>0</v>
      </c>
      <c r="AF42" s="75">
        <f t="shared" si="6"/>
        <v>0</v>
      </c>
    </row>
    <row r="43" spans="1:32" s="63" customFormat="1" ht="18.95" customHeight="1" x14ac:dyDescent="0.25">
      <c r="B43" s="63">
        <v>39</v>
      </c>
      <c r="C43" s="92">
        <f>Matematicas!C51</f>
        <v>0</v>
      </c>
      <c r="D43" s="75">
        <f>Matematicas!Z51</f>
        <v>0</v>
      </c>
      <c r="E43" s="92">
        <f>'Ed. Fisica'!C51</f>
        <v>0</v>
      </c>
      <c r="F43" s="75">
        <f>'Ed. Fisica'!Z51</f>
        <v>0</v>
      </c>
      <c r="G43" s="92">
        <f>Ingles!C51</f>
        <v>0</v>
      </c>
      <c r="H43" s="75">
        <f>Ingles!Z51</f>
        <v>0</v>
      </c>
      <c r="I43" s="74">
        <f>ECA!C51</f>
        <v>0</v>
      </c>
      <c r="J43" s="75">
        <f>ECA!Z51</f>
        <v>0</v>
      </c>
      <c r="K43" s="74">
        <f>Cnaturales!C51</f>
        <v>0</v>
      </c>
      <c r="L43" s="75">
        <f>Cnaturales!Z51</f>
        <v>0</v>
      </c>
      <c r="M43" s="74">
        <f>Sociales!C51</f>
        <v>0</v>
      </c>
      <c r="N43" s="75">
        <f>Sociales!Z51</f>
        <v>0</v>
      </c>
      <c r="O43" s="74">
        <f>'Lengua y Literatura'!C51</f>
        <v>0</v>
      </c>
      <c r="P43" s="75">
        <f>'Lengua y Literatura'!Z51</f>
        <v>0</v>
      </c>
      <c r="Q43"/>
      <c r="R43"/>
      <c r="S43" s="92">
        <f>Lista!B41</f>
        <v>0</v>
      </c>
      <c r="T43" s="75">
        <f t="shared" si="0"/>
        <v>0</v>
      </c>
      <c r="U43" s="92">
        <f>Lista!B41</f>
        <v>0</v>
      </c>
      <c r="V43" s="75">
        <f t="shared" si="1"/>
        <v>0</v>
      </c>
      <c r="W43" s="92">
        <f>Lista!B41</f>
        <v>0</v>
      </c>
      <c r="X43" s="75">
        <f t="shared" si="2"/>
        <v>0</v>
      </c>
      <c r="Y43" s="92">
        <f>Lista!B41</f>
        <v>0</v>
      </c>
      <c r="Z43" s="75">
        <f t="shared" si="3"/>
        <v>0</v>
      </c>
      <c r="AA43" s="92">
        <f>Lista!B41</f>
        <v>0</v>
      </c>
      <c r="AB43" s="75">
        <f t="shared" si="4"/>
        <v>0</v>
      </c>
      <c r="AC43" s="92">
        <f>Lista!B41</f>
        <v>0</v>
      </c>
      <c r="AD43" s="75">
        <f t="shared" si="5"/>
        <v>0</v>
      </c>
      <c r="AE43" s="92">
        <f>Lista!B41</f>
        <v>0</v>
      </c>
      <c r="AF43" s="75">
        <f t="shared" si="6"/>
        <v>0</v>
      </c>
    </row>
    <row r="44" spans="1:32" s="63" customFormat="1" ht="18.95" customHeight="1" x14ac:dyDescent="0.25">
      <c r="B44" s="63">
        <v>40</v>
      </c>
      <c r="C44" s="92">
        <f>Matematicas!C52</f>
        <v>0</v>
      </c>
      <c r="D44" s="75">
        <f>Matematicas!Z52</f>
        <v>0</v>
      </c>
      <c r="E44" s="92">
        <f>'Ed. Fisica'!C52</f>
        <v>0</v>
      </c>
      <c r="F44" s="75">
        <f>'Ed. Fisica'!Z52</f>
        <v>0</v>
      </c>
      <c r="G44" s="92">
        <f>Ingles!C52</f>
        <v>0</v>
      </c>
      <c r="H44" s="75">
        <f>Ingles!Z52</f>
        <v>0</v>
      </c>
      <c r="I44" s="74">
        <f>ECA!C52</f>
        <v>0</v>
      </c>
      <c r="J44" s="75">
        <f>ECA!Z52</f>
        <v>0</v>
      </c>
      <c r="K44" s="74">
        <f>Cnaturales!C52</f>
        <v>0</v>
      </c>
      <c r="L44" s="75">
        <f>Cnaturales!Z52</f>
        <v>0</v>
      </c>
      <c r="M44" s="74">
        <f>Sociales!C52</f>
        <v>0</v>
      </c>
      <c r="N44" s="75">
        <f>Sociales!Z52</f>
        <v>0</v>
      </c>
      <c r="O44" s="74">
        <f>'Lengua y Literatura'!C52</f>
        <v>0</v>
      </c>
      <c r="P44" s="75">
        <f>'Lengua y Literatura'!Z52</f>
        <v>0</v>
      </c>
      <c r="Q44"/>
      <c r="R44"/>
      <c r="S44" s="92">
        <f>Lista!B42</f>
        <v>0</v>
      </c>
      <c r="T44" s="75">
        <f t="shared" si="0"/>
        <v>0</v>
      </c>
      <c r="U44" s="92">
        <f>Lista!B42</f>
        <v>0</v>
      </c>
      <c r="V44" s="75">
        <f t="shared" si="1"/>
        <v>0</v>
      </c>
      <c r="W44" s="92">
        <f>Lista!B42</f>
        <v>0</v>
      </c>
      <c r="X44" s="75">
        <f t="shared" si="2"/>
        <v>0</v>
      </c>
      <c r="Y44" s="92">
        <f>Lista!B42</f>
        <v>0</v>
      </c>
      <c r="Z44" s="75">
        <f t="shared" si="3"/>
        <v>0</v>
      </c>
      <c r="AA44" s="92">
        <f>Lista!B42</f>
        <v>0</v>
      </c>
      <c r="AB44" s="75">
        <f t="shared" si="4"/>
        <v>0</v>
      </c>
      <c r="AC44" s="92">
        <f>Lista!B42</f>
        <v>0</v>
      </c>
      <c r="AD44" s="75">
        <f t="shared" si="5"/>
        <v>0</v>
      </c>
      <c r="AE44" s="92">
        <f>Lista!B42</f>
        <v>0</v>
      </c>
      <c r="AF44" s="75">
        <f t="shared" si="6"/>
        <v>0</v>
      </c>
    </row>
    <row r="45" spans="1:32" s="63" customFormat="1" ht="18.95" customHeight="1" x14ac:dyDescent="0.25">
      <c r="A45" s="65"/>
      <c r="B45" s="63">
        <v>41</v>
      </c>
      <c r="C45" s="92">
        <f>Matematicas!C53</f>
        <v>0</v>
      </c>
      <c r="D45" s="75">
        <f>Matematicas!Z53</f>
        <v>0</v>
      </c>
      <c r="E45" s="92">
        <f>'Ed. Fisica'!C53</f>
        <v>0</v>
      </c>
      <c r="F45" s="75">
        <f>'Ed. Fisica'!Z53</f>
        <v>0</v>
      </c>
      <c r="G45" s="92">
        <f>Ingles!C53</f>
        <v>0</v>
      </c>
      <c r="H45" s="75">
        <f>Ingles!Z53</f>
        <v>0</v>
      </c>
      <c r="I45" s="74">
        <f>ECA!C53</f>
        <v>0</v>
      </c>
      <c r="J45" s="75">
        <f>ECA!Z53</f>
        <v>0</v>
      </c>
      <c r="K45" s="74">
        <f>Cnaturales!C53</f>
        <v>0</v>
      </c>
      <c r="L45" s="75">
        <f>Cnaturales!Z53</f>
        <v>0</v>
      </c>
      <c r="M45" s="74">
        <f>Sociales!C53</f>
        <v>0</v>
      </c>
      <c r="N45" s="75">
        <f>Sociales!Z53</f>
        <v>0</v>
      </c>
      <c r="O45" s="74">
        <f>'Lengua y Literatura'!C53</f>
        <v>0</v>
      </c>
      <c r="P45" s="75">
        <f>'Lengua y Literatura'!Z53</f>
        <v>0</v>
      </c>
      <c r="Q45"/>
      <c r="R45"/>
      <c r="S45" s="92">
        <f>Lista!B43</f>
        <v>0</v>
      </c>
      <c r="T45" s="75">
        <f t="shared" si="0"/>
        <v>0</v>
      </c>
      <c r="U45" s="92">
        <f>Lista!B43</f>
        <v>0</v>
      </c>
      <c r="V45" s="75">
        <f t="shared" si="1"/>
        <v>0</v>
      </c>
      <c r="W45" s="92">
        <f>Lista!B43</f>
        <v>0</v>
      </c>
      <c r="X45" s="75">
        <f t="shared" si="2"/>
        <v>0</v>
      </c>
      <c r="Y45" s="92">
        <f>Lista!B43</f>
        <v>0</v>
      </c>
      <c r="Z45" s="75">
        <f t="shared" si="3"/>
        <v>0</v>
      </c>
      <c r="AA45" s="92">
        <f>Lista!B43</f>
        <v>0</v>
      </c>
      <c r="AB45" s="75">
        <f t="shared" si="4"/>
        <v>0</v>
      </c>
      <c r="AC45" s="92">
        <f>Lista!B43</f>
        <v>0</v>
      </c>
      <c r="AD45" s="75">
        <f t="shared" si="5"/>
        <v>0</v>
      </c>
      <c r="AE45" s="92">
        <f>Lista!B43</f>
        <v>0</v>
      </c>
      <c r="AF45" s="75">
        <f t="shared" si="6"/>
        <v>0</v>
      </c>
    </row>
    <row r="46" spans="1:32" s="63" customFormat="1" ht="18.95" customHeight="1" x14ac:dyDescent="0.25">
      <c r="A46" s="65"/>
      <c r="B46" s="63">
        <v>42</v>
      </c>
      <c r="C46" s="92">
        <f>Matematicas!C54</f>
        <v>0</v>
      </c>
      <c r="D46" s="75">
        <f>Matematicas!Z54</f>
        <v>0</v>
      </c>
      <c r="E46" s="92">
        <f>'Ed. Fisica'!C54</f>
        <v>0</v>
      </c>
      <c r="F46" s="75">
        <f>'Ed. Fisica'!Z54</f>
        <v>0</v>
      </c>
      <c r="G46" s="92">
        <f>Ingles!C54</f>
        <v>0</v>
      </c>
      <c r="H46" s="75">
        <f>Ingles!Z54</f>
        <v>0</v>
      </c>
      <c r="I46" s="74">
        <f>ECA!C54</f>
        <v>0</v>
      </c>
      <c r="J46" s="75">
        <f>ECA!Z54</f>
        <v>0</v>
      </c>
      <c r="K46" s="74">
        <f>Cnaturales!C54</f>
        <v>0</v>
      </c>
      <c r="L46" s="75">
        <f>Cnaturales!Z54</f>
        <v>0</v>
      </c>
      <c r="M46" s="74">
        <f>Sociales!C54</f>
        <v>0</v>
      </c>
      <c r="N46" s="75">
        <f>Sociales!Z54</f>
        <v>0</v>
      </c>
      <c r="O46" s="74">
        <f>'Lengua y Literatura'!C54</f>
        <v>0</v>
      </c>
      <c r="P46" s="75">
        <f>'Lengua y Literatura'!Z54</f>
        <v>0</v>
      </c>
      <c r="Q46"/>
      <c r="R46"/>
      <c r="S46" s="92">
        <f>Lista!B44</f>
        <v>0</v>
      </c>
      <c r="T46" s="75">
        <f t="shared" si="0"/>
        <v>0</v>
      </c>
      <c r="U46" s="92">
        <f>Lista!B44</f>
        <v>0</v>
      </c>
      <c r="V46" s="75">
        <f t="shared" si="1"/>
        <v>0</v>
      </c>
      <c r="W46" s="92">
        <f>Lista!B44</f>
        <v>0</v>
      </c>
      <c r="X46" s="75">
        <f t="shared" si="2"/>
        <v>0</v>
      </c>
      <c r="Y46" s="92">
        <f>Lista!B44</f>
        <v>0</v>
      </c>
      <c r="Z46" s="75">
        <f t="shared" si="3"/>
        <v>0</v>
      </c>
      <c r="AA46" s="92">
        <f>Lista!B44</f>
        <v>0</v>
      </c>
      <c r="AB46" s="75">
        <f t="shared" si="4"/>
        <v>0</v>
      </c>
      <c r="AC46" s="92">
        <f>Lista!B44</f>
        <v>0</v>
      </c>
      <c r="AD46" s="75">
        <f t="shared" si="5"/>
        <v>0</v>
      </c>
      <c r="AE46" s="92">
        <f>Lista!B44</f>
        <v>0</v>
      </c>
      <c r="AF46" s="75">
        <f t="shared" si="6"/>
        <v>0</v>
      </c>
    </row>
    <row r="47" spans="1:32" s="63" customFormat="1" ht="18.95" customHeight="1" x14ac:dyDescent="0.25">
      <c r="A47" s="65"/>
      <c r="B47" s="63">
        <v>43</v>
      </c>
      <c r="C47" s="92">
        <f>Matematicas!C55</f>
        <v>0</v>
      </c>
      <c r="D47" s="75">
        <f>Matematicas!Z55</f>
        <v>0</v>
      </c>
      <c r="E47" s="92">
        <f>'Ed. Fisica'!C55</f>
        <v>0</v>
      </c>
      <c r="F47" s="75">
        <f>'Ed. Fisica'!Z55</f>
        <v>0</v>
      </c>
      <c r="G47" s="92">
        <f>Ingles!C55</f>
        <v>0</v>
      </c>
      <c r="H47" s="75">
        <f>Ingles!Z55</f>
        <v>0</v>
      </c>
      <c r="I47" s="74">
        <f>ECA!C55</f>
        <v>0</v>
      </c>
      <c r="J47" s="75">
        <f>ECA!Z55</f>
        <v>0</v>
      </c>
      <c r="K47" s="74">
        <f>Cnaturales!C55</f>
        <v>0</v>
      </c>
      <c r="L47" s="75">
        <f>Cnaturales!Z55</f>
        <v>0</v>
      </c>
      <c r="M47" s="74">
        <f>Sociales!C55</f>
        <v>0</v>
      </c>
      <c r="N47" s="75">
        <f>Sociales!Z55</f>
        <v>0</v>
      </c>
      <c r="O47" s="74">
        <f>'Lengua y Literatura'!C55</f>
        <v>0</v>
      </c>
      <c r="P47" s="75">
        <f>'Lengua y Literatura'!Z55</f>
        <v>0</v>
      </c>
      <c r="Q47"/>
      <c r="R47"/>
      <c r="S47" s="92">
        <f>Lista!B45</f>
        <v>0</v>
      </c>
      <c r="T47" s="75">
        <f t="shared" si="0"/>
        <v>0</v>
      </c>
      <c r="U47" s="92">
        <f>Lista!B45</f>
        <v>0</v>
      </c>
      <c r="V47" s="75">
        <f t="shared" si="1"/>
        <v>0</v>
      </c>
      <c r="W47" s="92">
        <f>Lista!B45</f>
        <v>0</v>
      </c>
      <c r="X47" s="75">
        <f t="shared" si="2"/>
        <v>0</v>
      </c>
      <c r="Y47" s="92">
        <f>Lista!B45</f>
        <v>0</v>
      </c>
      <c r="Z47" s="75">
        <f t="shared" si="3"/>
        <v>0</v>
      </c>
      <c r="AA47" s="92">
        <f>Lista!B45</f>
        <v>0</v>
      </c>
      <c r="AB47" s="75">
        <f t="shared" si="4"/>
        <v>0</v>
      </c>
      <c r="AC47" s="92">
        <f>Lista!B45</f>
        <v>0</v>
      </c>
      <c r="AD47" s="75">
        <f t="shared" si="5"/>
        <v>0</v>
      </c>
      <c r="AE47" s="92">
        <f>Lista!B45</f>
        <v>0</v>
      </c>
      <c r="AF47" s="75">
        <f t="shared" si="6"/>
        <v>0</v>
      </c>
    </row>
    <row r="48" spans="1:32" s="63" customFormat="1" ht="18.95" customHeight="1" x14ac:dyDescent="0.25">
      <c r="A48" s="65"/>
      <c r="B48" s="63">
        <v>44</v>
      </c>
      <c r="C48" s="92">
        <f>Matematicas!C56</f>
        <v>0</v>
      </c>
      <c r="D48" s="75">
        <f>Matematicas!Z56</f>
        <v>0</v>
      </c>
      <c r="E48" s="92">
        <f>'Ed. Fisica'!C56</f>
        <v>0</v>
      </c>
      <c r="F48" s="75">
        <f>'Ed. Fisica'!Z56</f>
        <v>0</v>
      </c>
      <c r="G48" s="92">
        <f>Ingles!C56</f>
        <v>0</v>
      </c>
      <c r="H48" s="75">
        <f>Ingles!Z56</f>
        <v>0</v>
      </c>
      <c r="I48" s="74">
        <f>ECA!C56</f>
        <v>0</v>
      </c>
      <c r="J48" s="75">
        <f>ECA!Z56</f>
        <v>0</v>
      </c>
      <c r="K48" s="74">
        <f>Cnaturales!C56</f>
        <v>0</v>
      </c>
      <c r="L48" s="75">
        <f>Cnaturales!Z56</f>
        <v>0</v>
      </c>
      <c r="M48" s="74">
        <f>Sociales!C56</f>
        <v>0</v>
      </c>
      <c r="N48" s="75">
        <f>Sociales!Z56</f>
        <v>0</v>
      </c>
      <c r="O48" s="74">
        <f>'Lengua y Literatura'!C56</f>
        <v>0</v>
      </c>
      <c r="P48" s="75">
        <f>'Lengua y Literatura'!Z56</f>
        <v>0</v>
      </c>
      <c r="Q48"/>
      <c r="R48"/>
      <c r="S48" s="92">
        <f>Lista!B46</f>
        <v>0</v>
      </c>
      <c r="T48" s="75">
        <f t="shared" si="0"/>
        <v>0</v>
      </c>
      <c r="U48" s="92">
        <f>Lista!B46</f>
        <v>0</v>
      </c>
      <c r="V48" s="75">
        <f t="shared" si="1"/>
        <v>0</v>
      </c>
      <c r="W48" s="92">
        <f>Lista!B46</f>
        <v>0</v>
      </c>
      <c r="X48" s="75">
        <f t="shared" si="2"/>
        <v>0</v>
      </c>
      <c r="Y48" s="92">
        <f>Lista!B46</f>
        <v>0</v>
      </c>
      <c r="Z48" s="75">
        <f t="shared" si="3"/>
        <v>0</v>
      </c>
      <c r="AA48" s="92">
        <f>Lista!B46</f>
        <v>0</v>
      </c>
      <c r="AB48" s="75">
        <f t="shared" si="4"/>
        <v>0</v>
      </c>
      <c r="AC48" s="92">
        <f>Lista!B46</f>
        <v>0</v>
      </c>
      <c r="AD48" s="75">
        <f t="shared" si="5"/>
        <v>0</v>
      </c>
      <c r="AE48" s="92">
        <f>Lista!B46</f>
        <v>0</v>
      </c>
      <c r="AF48" s="75">
        <f t="shared" si="6"/>
        <v>0</v>
      </c>
    </row>
    <row r="49" spans="1:32" s="63" customFormat="1" ht="18.95" customHeight="1" x14ac:dyDescent="0.25">
      <c r="A49" s="65"/>
      <c r="B49" s="63">
        <v>45</v>
      </c>
      <c r="C49" s="92">
        <f>Matematicas!C57</f>
        <v>0</v>
      </c>
      <c r="D49" s="75">
        <f>Matematicas!Z57</f>
        <v>0</v>
      </c>
      <c r="E49" s="92">
        <f>'Ed. Fisica'!C57</f>
        <v>0</v>
      </c>
      <c r="F49" s="75">
        <f>'Ed. Fisica'!Z57</f>
        <v>0</v>
      </c>
      <c r="G49" s="92">
        <f>Ingles!C57</f>
        <v>0</v>
      </c>
      <c r="H49" s="75">
        <f>Ingles!Z57</f>
        <v>0</v>
      </c>
      <c r="I49" s="74">
        <f>ECA!C57</f>
        <v>0</v>
      </c>
      <c r="J49" s="75">
        <f>ECA!Z57</f>
        <v>0</v>
      </c>
      <c r="K49" s="74">
        <f>Cnaturales!C57</f>
        <v>0</v>
      </c>
      <c r="L49" s="75">
        <f>Cnaturales!Z57</f>
        <v>0</v>
      </c>
      <c r="M49" s="74">
        <f>Sociales!C57</f>
        <v>0</v>
      </c>
      <c r="N49" s="75">
        <f>Sociales!Z57</f>
        <v>0</v>
      </c>
      <c r="O49" s="74">
        <f>'Lengua y Literatura'!C57</f>
        <v>0</v>
      </c>
      <c r="P49" s="75">
        <f>'Lengua y Literatura'!Z57</f>
        <v>0</v>
      </c>
      <c r="Q49"/>
      <c r="R49"/>
      <c r="S49" s="92">
        <f>Lista!B47</f>
        <v>0</v>
      </c>
      <c r="T49" s="75">
        <f t="shared" si="0"/>
        <v>0</v>
      </c>
      <c r="U49" s="92">
        <f>Lista!B47</f>
        <v>0</v>
      </c>
      <c r="V49" s="75">
        <f t="shared" si="1"/>
        <v>0</v>
      </c>
      <c r="W49" s="92">
        <f>Lista!B47</f>
        <v>0</v>
      </c>
      <c r="X49" s="75">
        <f t="shared" si="2"/>
        <v>0</v>
      </c>
      <c r="Y49" s="92">
        <f>Lista!B47</f>
        <v>0</v>
      </c>
      <c r="Z49" s="75">
        <f t="shared" si="3"/>
        <v>0</v>
      </c>
      <c r="AA49" s="92">
        <f>Lista!B47</f>
        <v>0</v>
      </c>
      <c r="AB49" s="75">
        <f t="shared" si="4"/>
        <v>0</v>
      </c>
      <c r="AC49" s="92">
        <f>Lista!B47</f>
        <v>0</v>
      </c>
      <c r="AD49" s="75">
        <f t="shared" si="5"/>
        <v>0</v>
      </c>
      <c r="AE49" s="92">
        <f>Lista!B47</f>
        <v>0</v>
      </c>
      <c r="AF49" s="75">
        <f t="shared" si="6"/>
        <v>0</v>
      </c>
    </row>
    <row r="50" spans="1:32" s="65" customFormat="1" ht="18.95" customHeight="1" x14ac:dyDescent="0.25">
      <c r="B50" s="63">
        <v>46</v>
      </c>
      <c r="C50" s="92">
        <f>Matematicas!C58</f>
        <v>0</v>
      </c>
      <c r="D50" s="75">
        <f>Matematicas!Z58</f>
        <v>0</v>
      </c>
      <c r="E50" s="92">
        <f>'Ed. Fisica'!C58</f>
        <v>0</v>
      </c>
      <c r="F50" s="75">
        <f>'Ed. Fisica'!Z58</f>
        <v>0</v>
      </c>
      <c r="G50" s="92">
        <f>Ingles!C58</f>
        <v>0</v>
      </c>
      <c r="H50" s="75">
        <f>Ingles!Z58</f>
        <v>0</v>
      </c>
      <c r="I50" s="74">
        <f>ECA!C58</f>
        <v>0</v>
      </c>
      <c r="J50" s="75">
        <f>ECA!Z58</f>
        <v>0</v>
      </c>
      <c r="K50" s="74">
        <f>Cnaturales!C58</f>
        <v>0</v>
      </c>
      <c r="L50" s="75">
        <f>Cnaturales!Z58</f>
        <v>0</v>
      </c>
      <c r="M50" s="74">
        <f>Sociales!C58</f>
        <v>0</v>
      </c>
      <c r="N50" s="75">
        <f>Sociales!Z58</f>
        <v>0</v>
      </c>
      <c r="O50" s="74">
        <f>'Lengua y Literatura'!C58</f>
        <v>0</v>
      </c>
      <c r="P50" s="75">
        <f>'Lengua y Literatura'!Z58</f>
        <v>0</v>
      </c>
      <c r="Q50"/>
      <c r="R50"/>
      <c r="S50" s="92">
        <f>Lista!B48</f>
        <v>0</v>
      </c>
      <c r="T50" s="75">
        <f t="shared" si="0"/>
        <v>0</v>
      </c>
      <c r="U50" s="92">
        <f>Lista!B48</f>
        <v>0</v>
      </c>
      <c r="V50" s="75">
        <f t="shared" si="1"/>
        <v>0</v>
      </c>
      <c r="W50" s="92">
        <f>Lista!B48</f>
        <v>0</v>
      </c>
      <c r="X50" s="75">
        <f t="shared" si="2"/>
        <v>0</v>
      </c>
      <c r="Y50" s="92">
        <f>Lista!B48</f>
        <v>0</v>
      </c>
      <c r="Z50" s="75">
        <f t="shared" si="3"/>
        <v>0</v>
      </c>
      <c r="AA50" s="92">
        <f>Lista!B48</f>
        <v>0</v>
      </c>
      <c r="AB50" s="75">
        <f t="shared" si="4"/>
        <v>0</v>
      </c>
      <c r="AC50" s="92">
        <f>Lista!B48</f>
        <v>0</v>
      </c>
      <c r="AD50" s="75">
        <f t="shared" si="5"/>
        <v>0</v>
      </c>
      <c r="AE50" s="92">
        <f>Lista!B48</f>
        <v>0</v>
      </c>
      <c r="AF50" s="75">
        <f t="shared" si="6"/>
        <v>0</v>
      </c>
    </row>
    <row r="51" spans="1:32" s="65" customFormat="1" ht="18.95" customHeight="1" x14ac:dyDescent="0.25">
      <c r="B51" s="63">
        <v>47</v>
      </c>
      <c r="C51" s="92">
        <f>Matematicas!C59</f>
        <v>0</v>
      </c>
      <c r="D51" s="75">
        <f>Matematicas!Z59</f>
        <v>0</v>
      </c>
      <c r="E51" s="92">
        <f>'Ed. Fisica'!C59</f>
        <v>0</v>
      </c>
      <c r="F51" s="75">
        <f>'Ed. Fisica'!Z59</f>
        <v>0</v>
      </c>
      <c r="G51" s="92">
        <f>Ingles!C59</f>
        <v>0</v>
      </c>
      <c r="H51" s="75">
        <f>Ingles!Z59</f>
        <v>0</v>
      </c>
      <c r="I51" s="74">
        <f>ECA!C59</f>
        <v>0</v>
      </c>
      <c r="J51" s="75">
        <f>ECA!Z59</f>
        <v>0</v>
      </c>
      <c r="K51" s="74">
        <f>Cnaturales!C59</f>
        <v>0</v>
      </c>
      <c r="L51" s="75">
        <f>Cnaturales!Z59</f>
        <v>0</v>
      </c>
      <c r="M51" s="74">
        <f>Sociales!C59</f>
        <v>0</v>
      </c>
      <c r="N51" s="75">
        <f>Sociales!Z59</f>
        <v>0</v>
      </c>
      <c r="O51" s="74">
        <f>'Lengua y Literatura'!C59</f>
        <v>0</v>
      </c>
      <c r="P51" s="75">
        <f>'Lengua y Literatura'!Z59</f>
        <v>0</v>
      </c>
      <c r="Q51"/>
      <c r="R51"/>
      <c r="S51" s="92">
        <f>Lista!B49</f>
        <v>0</v>
      </c>
      <c r="T51" s="75">
        <f t="shared" si="0"/>
        <v>0</v>
      </c>
      <c r="U51" s="92">
        <f>Lista!B49</f>
        <v>0</v>
      </c>
      <c r="V51" s="75">
        <f t="shared" si="1"/>
        <v>0</v>
      </c>
      <c r="W51" s="92">
        <f>Lista!B49</f>
        <v>0</v>
      </c>
      <c r="X51" s="75">
        <f t="shared" si="2"/>
        <v>0</v>
      </c>
      <c r="Y51" s="92">
        <f>Lista!B49</f>
        <v>0</v>
      </c>
      <c r="Z51" s="75">
        <f t="shared" si="3"/>
        <v>0</v>
      </c>
      <c r="AA51" s="92">
        <f>Lista!B49</f>
        <v>0</v>
      </c>
      <c r="AB51" s="75">
        <f t="shared" si="4"/>
        <v>0</v>
      </c>
      <c r="AC51" s="92">
        <f>Lista!B49</f>
        <v>0</v>
      </c>
      <c r="AD51" s="75">
        <f t="shared" si="5"/>
        <v>0</v>
      </c>
      <c r="AE51" s="92">
        <f>Lista!B49</f>
        <v>0</v>
      </c>
      <c r="AF51" s="75">
        <f t="shared" si="6"/>
        <v>0</v>
      </c>
    </row>
    <row r="52" spans="1:32" s="65" customFormat="1" ht="18.95" customHeight="1" x14ac:dyDescent="0.25">
      <c r="A52"/>
      <c r="B52" s="63">
        <v>48</v>
      </c>
      <c r="C52" s="92">
        <f>Matematicas!C60</f>
        <v>0</v>
      </c>
      <c r="D52" s="75">
        <f>Matematicas!Z60</f>
        <v>0</v>
      </c>
      <c r="E52" s="92">
        <f>'Ed. Fisica'!C60</f>
        <v>0</v>
      </c>
      <c r="F52" s="75">
        <f>'Ed. Fisica'!Z60</f>
        <v>0</v>
      </c>
      <c r="G52" s="92">
        <f>Ingles!C60</f>
        <v>0</v>
      </c>
      <c r="H52" s="75">
        <f>Ingles!Z60</f>
        <v>0</v>
      </c>
      <c r="I52" s="74">
        <f>ECA!C60</f>
        <v>0</v>
      </c>
      <c r="J52" s="75">
        <f>ECA!Z60</f>
        <v>0</v>
      </c>
      <c r="K52" s="74">
        <f>Cnaturales!C60</f>
        <v>0</v>
      </c>
      <c r="L52" s="75">
        <f>Cnaturales!Z60</f>
        <v>0</v>
      </c>
      <c r="M52" s="74">
        <f>Sociales!C60</f>
        <v>0</v>
      </c>
      <c r="N52" s="75">
        <f>Sociales!Z60</f>
        <v>0</v>
      </c>
      <c r="O52" s="74">
        <f>'Lengua y Literatura'!C60</f>
        <v>0</v>
      </c>
      <c r="P52" s="75">
        <f>'Lengua y Literatura'!Z60</f>
        <v>0</v>
      </c>
      <c r="Q52"/>
      <c r="R52"/>
      <c r="S52" s="92">
        <f>Lista!B50</f>
        <v>0</v>
      </c>
      <c r="T52" s="75">
        <f t="shared" si="0"/>
        <v>0</v>
      </c>
      <c r="U52" s="92">
        <f>Lista!B50</f>
        <v>0</v>
      </c>
      <c r="V52" s="75">
        <f t="shared" si="1"/>
        <v>0</v>
      </c>
      <c r="W52" s="92">
        <f>Lista!B50</f>
        <v>0</v>
      </c>
      <c r="X52" s="75">
        <f t="shared" si="2"/>
        <v>0</v>
      </c>
      <c r="Y52" s="92">
        <f>Lista!B50</f>
        <v>0</v>
      </c>
      <c r="Z52" s="75">
        <f t="shared" si="3"/>
        <v>0</v>
      </c>
      <c r="AA52" s="92">
        <f>Lista!B50</f>
        <v>0</v>
      </c>
      <c r="AB52" s="75">
        <f t="shared" si="4"/>
        <v>0</v>
      </c>
      <c r="AC52" s="92">
        <f>Lista!B50</f>
        <v>0</v>
      </c>
      <c r="AD52" s="75">
        <f t="shared" si="5"/>
        <v>0</v>
      </c>
      <c r="AE52" s="92">
        <f>Lista!B50</f>
        <v>0</v>
      </c>
      <c r="AF52" s="75">
        <f t="shared" si="6"/>
        <v>0</v>
      </c>
    </row>
    <row r="53" spans="1:32" s="65" customFormat="1" ht="18.95" customHeight="1" x14ac:dyDescent="0.25">
      <c r="A53"/>
      <c r="B53" s="63">
        <v>49</v>
      </c>
      <c r="C53" s="92">
        <f>Matematicas!C61</f>
        <v>0</v>
      </c>
      <c r="D53" s="75">
        <f>Matematicas!Z61</f>
        <v>0</v>
      </c>
      <c r="E53" s="92">
        <f>'Ed. Fisica'!C61</f>
        <v>0</v>
      </c>
      <c r="F53" s="75">
        <f>'Ed. Fisica'!Z61</f>
        <v>0</v>
      </c>
      <c r="G53" s="92">
        <f>Ingles!C61</f>
        <v>0</v>
      </c>
      <c r="H53" s="75">
        <f>Ingles!Z61</f>
        <v>0</v>
      </c>
      <c r="I53" s="74">
        <f>ECA!C61</f>
        <v>0</v>
      </c>
      <c r="J53" s="75">
        <f>ECA!Z61</f>
        <v>0</v>
      </c>
      <c r="K53" s="74">
        <f>Cnaturales!C61</f>
        <v>0</v>
      </c>
      <c r="L53" s="75">
        <f>Cnaturales!Z61</f>
        <v>0</v>
      </c>
      <c r="M53" s="74">
        <f>Sociales!C61</f>
        <v>0</v>
      </c>
      <c r="N53" s="75">
        <f>Sociales!Z61</f>
        <v>0</v>
      </c>
      <c r="O53" s="74">
        <f>'Lengua y Literatura'!C61</f>
        <v>0</v>
      </c>
      <c r="P53" s="75">
        <f>'Lengua y Literatura'!Z61</f>
        <v>0</v>
      </c>
      <c r="Q53"/>
      <c r="R53"/>
      <c r="S53" s="92">
        <f>Lista!B51</f>
        <v>0</v>
      </c>
      <c r="T53" s="75">
        <f t="shared" si="0"/>
        <v>0</v>
      </c>
      <c r="U53" s="92">
        <f>Lista!B51</f>
        <v>0</v>
      </c>
      <c r="V53" s="75">
        <f t="shared" si="1"/>
        <v>0</v>
      </c>
      <c r="W53" s="92">
        <f>Lista!B51</f>
        <v>0</v>
      </c>
      <c r="X53" s="75">
        <f t="shared" si="2"/>
        <v>0</v>
      </c>
      <c r="Y53" s="92">
        <f>Lista!B51</f>
        <v>0</v>
      </c>
      <c r="Z53" s="75">
        <f t="shared" si="3"/>
        <v>0</v>
      </c>
      <c r="AA53" s="92">
        <f>Lista!B51</f>
        <v>0</v>
      </c>
      <c r="AB53" s="75">
        <f t="shared" si="4"/>
        <v>0</v>
      </c>
      <c r="AC53" s="92">
        <f>Lista!B51</f>
        <v>0</v>
      </c>
      <c r="AD53" s="75">
        <f t="shared" si="5"/>
        <v>0</v>
      </c>
      <c r="AE53" s="92">
        <f>Lista!B51</f>
        <v>0</v>
      </c>
      <c r="AF53" s="75">
        <f t="shared" si="6"/>
        <v>0</v>
      </c>
    </row>
    <row r="54" spans="1:32" s="65" customFormat="1" ht="20.100000000000001" customHeight="1" x14ac:dyDescent="0.25">
      <c r="A54"/>
      <c r="B54"/>
      <c r="C54" s="30"/>
      <c r="D54"/>
      <c r="E54" s="30"/>
      <c r="F54"/>
      <c r="G54" s="30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32" s="65" customFormat="1" ht="20.100000000000001" customHeight="1" x14ac:dyDescent="0.25">
      <c r="A55"/>
      <c r="B55"/>
      <c r="C55" s="30"/>
      <c r="D55"/>
      <c r="E55" s="30"/>
      <c r="F55"/>
      <c r="G55" s="30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32" s="65" customFormat="1" ht="20.100000000000001" customHeight="1" x14ac:dyDescent="0.25">
      <c r="A56"/>
      <c r="B56"/>
      <c r="C56" s="30"/>
      <c r="D56"/>
      <c r="E56" s="30"/>
      <c r="F56"/>
      <c r="G56" s="30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32" s="65" customFormat="1" ht="20.100000000000001" customHeight="1" x14ac:dyDescent="0.25">
      <c r="A57"/>
      <c r="B57"/>
      <c r="C57" s="30"/>
      <c r="D57"/>
      <c r="E57" s="30"/>
      <c r="F57"/>
      <c r="G57" s="30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32" s="65" customFormat="1" ht="20.100000000000001" customHeight="1" x14ac:dyDescent="0.25">
      <c r="A58"/>
      <c r="B58"/>
      <c r="C58" s="30"/>
      <c r="D58"/>
      <c r="E58" s="30"/>
      <c r="F58"/>
      <c r="G58" s="30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32" s="65" customFormat="1" ht="20.100000000000001" customHeight="1" x14ac:dyDescent="0.25">
      <c r="A59"/>
      <c r="B59"/>
      <c r="C59" s="30"/>
      <c r="D59"/>
      <c r="E59" s="30"/>
      <c r="F59"/>
      <c r="G59" s="30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32" s="65" customFormat="1" ht="20.100000000000001" customHeight="1" x14ac:dyDescent="0.25">
      <c r="A60"/>
      <c r="B60"/>
      <c r="C60" s="30"/>
      <c r="D60"/>
      <c r="E60" s="30"/>
      <c r="F60"/>
      <c r="G60" s="3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32" ht="20.100000000000001" customHeight="1" x14ac:dyDescent="0.25"/>
    <row r="62" spans="1:32" ht="20.100000000000001" customHeight="1" x14ac:dyDescent="0.25"/>
    <row r="63" spans="1:32" ht="20.100000000000001" customHeight="1" x14ac:dyDescent="0.25"/>
    <row r="64" spans="1:32" ht="20.100000000000001" customHeight="1" x14ac:dyDescent="0.25"/>
    <row r="65" ht="20.100000000000001" customHeight="1" x14ac:dyDescent="0.25"/>
    <row r="66" ht="20.100000000000001" customHeight="1" x14ac:dyDescent="0.25"/>
  </sheetData>
  <mergeCells count="1">
    <mergeCell ref="B3:P3"/>
  </mergeCells>
  <pageMargins left="0" right="0" top="0" bottom="0" header="0" footer="0"/>
  <pageSetup paperSize="9" scale="52" fitToWidth="0" orientation="landscape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75"/>
  <sheetViews>
    <sheetView view="pageBreakPreview" zoomScale="90" zoomScaleNormal="80" zoomScaleSheetLayoutView="90" workbookViewId="0">
      <selection activeCell="L10" sqref="L10:L57"/>
    </sheetView>
  </sheetViews>
  <sheetFormatPr baseColWidth="10" defaultColWidth="11.42578125" defaultRowHeight="15" x14ac:dyDescent="0.25"/>
  <cols>
    <col min="1" max="1" width="20.7109375" customWidth="1"/>
    <col min="2" max="2" width="4.85546875" style="49" customWidth="1"/>
    <col min="3" max="3" width="19.28515625" style="5" customWidth="1"/>
    <col min="4" max="4" width="59.5703125" customWidth="1"/>
    <col min="5" max="5" width="13.7109375" style="5" customWidth="1"/>
    <col min="6" max="11" width="13.7109375" customWidth="1"/>
    <col min="12" max="12" width="10.7109375" customWidth="1"/>
    <col min="13" max="13" width="22.85546875" customWidth="1"/>
    <col min="14" max="14" width="12.7109375" customWidth="1"/>
  </cols>
  <sheetData>
    <row r="1" spans="1:32" x14ac:dyDescent="0.25">
      <c r="E1"/>
    </row>
    <row r="2" spans="1:32" ht="15.75" x14ac:dyDescent="0.25">
      <c r="E2" s="50" t="s">
        <v>42</v>
      </c>
      <c r="F2" s="51" t="s">
        <v>43</v>
      </c>
      <c r="G2" s="51"/>
      <c r="H2" s="51"/>
      <c r="I2" s="51"/>
      <c r="J2" s="51"/>
      <c r="K2" s="51"/>
      <c r="L2" s="51"/>
      <c r="M2" s="51"/>
      <c r="N2" s="51"/>
    </row>
    <row r="3" spans="1:32" ht="15.75" x14ac:dyDescent="0.25">
      <c r="E3" s="50"/>
      <c r="F3" s="51" t="s">
        <v>8</v>
      </c>
      <c r="G3" s="51"/>
      <c r="H3" s="51"/>
      <c r="I3" s="51"/>
      <c r="J3" s="51"/>
      <c r="K3" s="52" t="s">
        <v>44</v>
      </c>
      <c r="L3" s="52"/>
      <c r="M3" s="52"/>
      <c r="N3" s="53"/>
    </row>
    <row r="4" spans="1:32" ht="15.75" x14ac:dyDescent="0.25">
      <c r="E4" s="50"/>
      <c r="F4" s="54" t="s">
        <v>45</v>
      </c>
      <c r="G4" s="101" t="s">
        <v>46</v>
      </c>
      <c r="H4" s="101"/>
      <c r="I4" s="101"/>
      <c r="J4" s="52"/>
      <c r="K4" s="52"/>
      <c r="L4" s="52"/>
      <c r="M4" s="52"/>
      <c r="N4" s="53"/>
    </row>
    <row r="5" spans="1:32" ht="15.75" x14ac:dyDescent="0.25">
      <c r="E5" s="50"/>
      <c r="F5" s="51" t="s">
        <v>67</v>
      </c>
      <c r="G5" s="51"/>
      <c r="H5" s="52"/>
      <c r="I5" s="52"/>
      <c r="J5" s="52"/>
      <c r="K5" s="52" t="s">
        <v>47</v>
      </c>
      <c r="L5" s="52"/>
      <c r="M5" s="52"/>
      <c r="N5" s="52"/>
    </row>
    <row r="6" spans="1:32" ht="15.75" x14ac:dyDescent="0.25">
      <c r="E6" s="50"/>
      <c r="F6" s="51" t="s">
        <v>66</v>
      </c>
      <c r="G6" s="51"/>
      <c r="H6" s="52" t="s">
        <v>48</v>
      </c>
      <c r="I6" s="52"/>
      <c r="K6" s="52"/>
      <c r="L6" s="52"/>
      <c r="M6" s="53"/>
      <c r="N6" s="53"/>
    </row>
    <row r="7" spans="1:32" s="55" customFormat="1" ht="16.5" customHeight="1" x14ac:dyDescent="0.4">
      <c r="A7"/>
      <c r="B7" s="49"/>
      <c r="C7" s="5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s="55" customFormat="1" ht="51" customHeight="1" x14ac:dyDescent="0.4">
      <c r="A8"/>
      <c r="B8" s="49"/>
      <c r="C8" s="89"/>
      <c r="D8" s="56" t="s">
        <v>49</v>
      </c>
      <c r="E8" s="57" t="s">
        <v>50</v>
      </c>
      <c r="F8" s="58" t="s">
        <v>51</v>
      </c>
      <c r="G8" s="59" t="s">
        <v>76</v>
      </c>
      <c r="H8" s="60" t="s">
        <v>80</v>
      </c>
      <c r="I8" s="61" t="s">
        <v>77</v>
      </c>
      <c r="J8" s="57" t="s">
        <v>78</v>
      </c>
      <c r="K8" s="58" t="s">
        <v>79</v>
      </c>
      <c r="L8" s="102" t="s">
        <v>52</v>
      </c>
      <c r="M8" s="104" t="s">
        <v>53</v>
      </c>
      <c r="N8" s="105" t="s">
        <v>54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s="55" customFormat="1" ht="63.75" customHeight="1" x14ac:dyDescent="0.4">
      <c r="A9"/>
      <c r="B9" s="62"/>
      <c r="C9" s="175" t="s">
        <v>55</v>
      </c>
      <c r="D9" s="176" t="s">
        <v>56</v>
      </c>
      <c r="E9" s="174" t="s">
        <v>57</v>
      </c>
      <c r="F9" s="174" t="s">
        <v>57</v>
      </c>
      <c r="G9" s="174" t="s">
        <v>57</v>
      </c>
      <c r="H9" s="174" t="s">
        <v>57</v>
      </c>
      <c r="I9" s="174" t="s">
        <v>57</v>
      </c>
      <c r="J9" s="174" t="s">
        <v>57</v>
      </c>
      <c r="K9" s="174" t="s">
        <v>57</v>
      </c>
      <c r="L9" s="103"/>
      <c r="M9" s="104"/>
      <c r="N9" s="106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s="65" customFormat="1" ht="14.1" customHeight="1" x14ac:dyDescent="0.25">
      <c r="A10" s="63"/>
      <c r="B10" s="168">
        <v>1</v>
      </c>
      <c r="C10" s="169">
        <f>Lista!B3</f>
        <v>0</v>
      </c>
      <c r="D10" s="170">
        <f>Lista!C3</f>
        <v>0</v>
      </c>
      <c r="E10" s="171">
        <f>Alumnos!T5</f>
        <v>0</v>
      </c>
      <c r="F10" s="171">
        <f>Alumnos!V5</f>
        <v>0</v>
      </c>
      <c r="G10" s="171">
        <f>Alumnos!X5</f>
        <v>0</v>
      </c>
      <c r="H10" s="171">
        <f>Alumnos!Z5</f>
        <v>0</v>
      </c>
      <c r="I10" s="171">
        <f>Alumnos!AB5</f>
        <v>0</v>
      </c>
      <c r="J10" s="171">
        <f>Alumnos!AD5</f>
        <v>0</v>
      </c>
      <c r="K10" s="171">
        <f>Alumnos!AF5</f>
        <v>0</v>
      </c>
      <c r="L10" s="172">
        <f>TRUNC(AVERAGE(E10:K10),2)</f>
        <v>0</v>
      </c>
      <c r="M10" s="64" t="str">
        <f>IF(AND(E10&gt;=7,F10&gt;=7,G10&gt;=7,H10&gt;=7,I10&gt;=7,J10&gt;=7,K10&gt;=7,),"Promovido","No Promovido")</f>
        <v>No Promovido</v>
      </c>
      <c r="N10" s="173"/>
    </row>
    <row r="11" spans="1:32" s="65" customFormat="1" ht="14.1" customHeight="1" x14ac:dyDescent="0.25">
      <c r="A11" s="63"/>
      <c r="B11" s="168">
        <v>2</v>
      </c>
      <c r="C11" s="169">
        <f>Lista!B4</f>
        <v>0</v>
      </c>
      <c r="D11" s="170">
        <f>Lista!C4</f>
        <v>0</v>
      </c>
      <c r="E11" s="171">
        <f>Alumnos!T6</f>
        <v>0</v>
      </c>
      <c r="F11" s="171">
        <f>Alumnos!V6</f>
        <v>0</v>
      </c>
      <c r="G11" s="171">
        <f>Alumnos!X6</f>
        <v>0</v>
      </c>
      <c r="H11" s="171">
        <f>Alumnos!Z6</f>
        <v>0</v>
      </c>
      <c r="I11" s="171">
        <f>Alumnos!AB6</f>
        <v>0</v>
      </c>
      <c r="J11" s="171">
        <f>Alumnos!AD6</f>
        <v>0</v>
      </c>
      <c r="K11" s="171">
        <f>Alumnos!AF6</f>
        <v>0</v>
      </c>
      <c r="L11" s="172">
        <f t="shared" ref="L11:L57" si="0">TRUNC(AVERAGE(E11:K11),2)</f>
        <v>0</v>
      </c>
      <c r="M11" s="64" t="str">
        <f t="shared" ref="M11:M57" si="1">IF(AND(E11&gt;=7,F11&gt;=7,G11&gt;=7,H11&gt;=7,I11&gt;=7,J11&gt;=7,K11&gt;=7,),"Promovido","No Promovido")</f>
        <v>No Promovido</v>
      </c>
      <c r="N11" s="173"/>
    </row>
    <row r="12" spans="1:32" s="65" customFormat="1" ht="14.1" customHeight="1" x14ac:dyDescent="0.25">
      <c r="A12" s="63"/>
      <c r="B12" s="168">
        <v>3</v>
      </c>
      <c r="C12" s="169">
        <f>Lista!B5</f>
        <v>0</v>
      </c>
      <c r="D12" s="170">
        <f>Lista!C5</f>
        <v>0</v>
      </c>
      <c r="E12" s="171">
        <f>Alumnos!T7</f>
        <v>0</v>
      </c>
      <c r="F12" s="171">
        <f>Alumnos!V7</f>
        <v>0</v>
      </c>
      <c r="G12" s="171">
        <f>Alumnos!X7</f>
        <v>0</v>
      </c>
      <c r="H12" s="171">
        <f>Alumnos!Z7</f>
        <v>0</v>
      </c>
      <c r="I12" s="171">
        <f>Alumnos!AB7</f>
        <v>0</v>
      </c>
      <c r="J12" s="171">
        <f>Alumnos!AD7</f>
        <v>0</v>
      </c>
      <c r="K12" s="171">
        <f>Alumnos!AF7</f>
        <v>0</v>
      </c>
      <c r="L12" s="172">
        <f t="shared" si="0"/>
        <v>0</v>
      </c>
      <c r="M12" s="64" t="str">
        <f t="shared" si="1"/>
        <v>No Promovido</v>
      </c>
      <c r="N12" s="173"/>
    </row>
    <row r="13" spans="1:32" s="65" customFormat="1" ht="14.1" customHeight="1" x14ac:dyDescent="0.25">
      <c r="A13" s="63"/>
      <c r="B13" s="168">
        <v>4</v>
      </c>
      <c r="C13" s="169">
        <f>Lista!B6</f>
        <v>0</v>
      </c>
      <c r="D13" s="170">
        <f>Lista!C6</f>
        <v>0</v>
      </c>
      <c r="E13" s="171">
        <f>Alumnos!T8</f>
        <v>0</v>
      </c>
      <c r="F13" s="171">
        <f>Alumnos!V8</f>
        <v>0</v>
      </c>
      <c r="G13" s="171">
        <f>Alumnos!X8</f>
        <v>0</v>
      </c>
      <c r="H13" s="171">
        <f>Alumnos!Z8</f>
        <v>0</v>
      </c>
      <c r="I13" s="171">
        <f>Alumnos!AB8</f>
        <v>0</v>
      </c>
      <c r="J13" s="171">
        <f>Alumnos!AD8</f>
        <v>0</v>
      </c>
      <c r="K13" s="171">
        <f>Alumnos!AF8</f>
        <v>0</v>
      </c>
      <c r="L13" s="172">
        <f t="shared" si="0"/>
        <v>0</v>
      </c>
      <c r="M13" s="64" t="str">
        <f t="shared" si="1"/>
        <v>No Promovido</v>
      </c>
      <c r="N13" s="173"/>
    </row>
    <row r="14" spans="1:32" s="65" customFormat="1" ht="14.1" customHeight="1" x14ac:dyDescent="0.25">
      <c r="A14" s="63"/>
      <c r="B14" s="168">
        <v>5</v>
      </c>
      <c r="C14" s="169">
        <f>Lista!B7</f>
        <v>0</v>
      </c>
      <c r="D14" s="170">
        <f>Lista!C7</f>
        <v>0</v>
      </c>
      <c r="E14" s="171">
        <f>Alumnos!T9</f>
        <v>0</v>
      </c>
      <c r="F14" s="171">
        <f>Alumnos!V9</f>
        <v>0</v>
      </c>
      <c r="G14" s="171">
        <f>Alumnos!X9</f>
        <v>0</v>
      </c>
      <c r="H14" s="171">
        <f>Alumnos!Z9</f>
        <v>0</v>
      </c>
      <c r="I14" s="171">
        <f>Alumnos!AB9</f>
        <v>0</v>
      </c>
      <c r="J14" s="171">
        <f>Alumnos!AD9</f>
        <v>0</v>
      </c>
      <c r="K14" s="171">
        <f>Alumnos!AF9</f>
        <v>0</v>
      </c>
      <c r="L14" s="172">
        <f t="shared" si="0"/>
        <v>0</v>
      </c>
      <c r="M14" s="64" t="str">
        <f t="shared" si="1"/>
        <v>No Promovido</v>
      </c>
      <c r="N14" s="173"/>
    </row>
    <row r="15" spans="1:32" s="65" customFormat="1" ht="14.1" customHeight="1" x14ac:dyDescent="0.25">
      <c r="A15" s="63"/>
      <c r="B15" s="168">
        <v>6</v>
      </c>
      <c r="C15" s="169">
        <f>Lista!B8</f>
        <v>0</v>
      </c>
      <c r="D15" s="170">
        <f>Lista!C8</f>
        <v>0</v>
      </c>
      <c r="E15" s="171">
        <f>Alumnos!T10</f>
        <v>0</v>
      </c>
      <c r="F15" s="171">
        <f>Alumnos!V10</f>
        <v>0</v>
      </c>
      <c r="G15" s="171">
        <f>Alumnos!X10</f>
        <v>0</v>
      </c>
      <c r="H15" s="171">
        <f>Alumnos!Z10</f>
        <v>0</v>
      </c>
      <c r="I15" s="171">
        <f>Alumnos!AB10</f>
        <v>0</v>
      </c>
      <c r="J15" s="171">
        <f>Alumnos!AD10</f>
        <v>0</v>
      </c>
      <c r="K15" s="171">
        <f>Alumnos!AF10</f>
        <v>0</v>
      </c>
      <c r="L15" s="172">
        <f t="shared" si="0"/>
        <v>0</v>
      </c>
      <c r="M15" s="64" t="str">
        <f>IF(AND(E15&gt;=7,F15&gt;=7,G15&gt;=7,H15&gt;=7,I15&gt;=7,J15&gt;=7,K15&gt;=7,),"Promovido","No Promovido")</f>
        <v>No Promovido</v>
      </c>
      <c r="N15" s="173"/>
    </row>
    <row r="16" spans="1:32" s="65" customFormat="1" ht="14.1" customHeight="1" x14ac:dyDescent="0.25">
      <c r="A16" s="63"/>
      <c r="B16" s="168">
        <v>7</v>
      </c>
      <c r="C16" s="169">
        <f>Lista!B9</f>
        <v>0</v>
      </c>
      <c r="D16" s="170">
        <f>Lista!C9</f>
        <v>0</v>
      </c>
      <c r="E16" s="171">
        <f>Alumnos!T11</f>
        <v>0</v>
      </c>
      <c r="F16" s="171">
        <f>Alumnos!V11</f>
        <v>0</v>
      </c>
      <c r="G16" s="171">
        <f>Alumnos!X11</f>
        <v>0</v>
      </c>
      <c r="H16" s="171">
        <f>Alumnos!Z11</f>
        <v>0</v>
      </c>
      <c r="I16" s="171">
        <f>Alumnos!AB11</f>
        <v>0</v>
      </c>
      <c r="J16" s="171">
        <f>Alumnos!AD11</f>
        <v>0</v>
      </c>
      <c r="K16" s="171">
        <f>Alumnos!AF11</f>
        <v>0</v>
      </c>
      <c r="L16" s="172">
        <f t="shared" si="0"/>
        <v>0</v>
      </c>
      <c r="M16" s="64" t="str">
        <f t="shared" si="1"/>
        <v>No Promovido</v>
      </c>
      <c r="N16" s="173"/>
    </row>
    <row r="17" spans="1:32" s="65" customFormat="1" ht="14.1" customHeight="1" x14ac:dyDescent="0.25">
      <c r="A17" s="63"/>
      <c r="B17" s="168">
        <v>8</v>
      </c>
      <c r="C17" s="169">
        <f>Lista!B10</f>
        <v>0</v>
      </c>
      <c r="D17" s="170">
        <f>Lista!C10</f>
        <v>0</v>
      </c>
      <c r="E17" s="171">
        <f>Alumnos!T12</f>
        <v>0</v>
      </c>
      <c r="F17" s="171">
        <f>Alumnos!V12</f>
        <v>0</v>
      </c>
      <c r="G17" s="171">
        <f>Alumnos!X12</f>
        <v>0</v>
      </c>
      <c r="H17" s="171">
        <f>Alumnos!Z12</f>
        <v>0</v>
      </c>
      <c r="I17" s="171">
        <f>Alumnos!AB12</f>
        <v>0</v>
      </c>
      <c r="J17" s="171">
        <f>Alumnos!AD12</f>
        <v>0</v>
      </c>
      <c r="K17" s="171">
        <f>Alumnos!AF12</f>
        <v>0</v>
      </c>
      <c r="L17" s="172">
        <f t="shared" si="0"/>
        <v>0</v>
      </c>
      <c r="M17" s="64" t="str">
        <f t="shared" si="1"/>
        <v>No Promovido</v>
      </c>
      <c r="N17" s="173"/>
    </row>
    <row r="18" spans="1:32" s="65" customFormat="1" ht="14.1" customHeight="1" x14ac:dyDescent="0.25">
      <c r="A18" s="63"/>
      <c r="B18" s="168">
        <v>9</v>
      </c>
      <c r="C18" s="169">
        <f>Lista!B11</f>
        <v>0</v>
      </c>
      <c r="D18" s="170">
        <f>Lista!C11</f>
        <v>0</v>
      </c>
      <c r="E18" s="171">
        <f>Alumnos!T13</f>
        <v>0</v>
      </c>
      <c r="F18" s="171">
        <f>Alumnos!V13</f>
        <v>0</v>
      </c>
      <c r="G18" s="171">
        <f>Alumnos!X13</f>
        <v>0</v>
      </c>
      <c r="H18" s="171">
        <f>Alumnos!Z13</f>
        <v>0</v>
      </c>
      <c r="I18" s="171">
        <f>Alumnos!AB13</f>
        <v>0</v>
      </c>
      <c r="J18" s="171">
        <f>Alumnos!AD13</f>
        <v>0</v>
      </c>
      <c r="K18" s="171">
        <f>Alumnos!AF13</f>
        <v>0</v>
      </c>
      <c r="L18" s="172">
        <f t="shared" si="0"/>
        <v>0</v>
      </c>
      <c r="M18" s="64" t="str">
        <f t="shared" si="1"/>
        <v>No Promovido</v>
      </c>
      <c r="N18" s="173"/>
    </row>
    <row r="19" spans="1:32" s="63" customFormat="1" ht="14.1" customHeight="1" x14ac:dyDescent="0.25">
      <c r="B19" s="168">
        <v>10</v>
      </c>
      <c r="C19" s="169">
        <f>Lista!B12</f>
        <v>0</v>
      </c>
      <c r="D19" s="170">
        <f>Lista!C12</f>
        <v>0</v>
      </c>
      <c r="E19" s="171">
        <f>Alumnos!T14</f>
        <v>0</v>
      </c>
      <c r="F19" s="171">
        <f>Alumnos!V14</f>
        <v>0</v>
      </c>
      <c r="G19" s="171">
        <f>Alumnos!X14</f>
        <v>0</v>
      </c>
      <c r="H19" s="171">
        <f>Alumnos!Z14</f>
        <v>0</v>
      </c>
      <c r="I19" s="171">
        <f>Alumnos!AB14</f>
        <v>0</v>
      </c>
      <c r="J19" s="171">
        <f>Alumnos!AD14</f>
        <v>0</v>
      </c>
      <c r="K19" s="171">
        <f>Alumnos!AF14</f>
        <v>0</v>
      </c>
      <c r="L19" s="172">
        <f t="shared" si="0"/>
        <v>0</v>
      </c>
      <c r="M19" s="64" t="str">
        <f t="shared" si="1"/>
        <v>No Promovido</v>
      </c>
      <c r="N19" s="173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</row>
    <row r="20" spans="1:32" s="63" customFormat="1" ht="14.1" customHeight="1" x14ac:dyDescent="0.25">
      <c r="B20" s="168">
        <v>11</v>
      </c>
      <c r="C20" s="169">
        <f>Lista!B13</f>
        <v>0</v>
      </c>
      <c r="D20" s="170">
        <f>Lista!C13</f>
        <v>0</v>
      </c>
      <c r="E20" s="171">
        <f>Alumnos!T15</f>
        <v>0</v>
      </c>
      <c r="F20" s="171">
        <f>Alumnos!V15</f>
        <v>0</v>
      </c>
      <c r="G20" s="171">
        <f>Alumnos!X15</f>
        <v>0</v>
      </c>
      <c r="H20" s="171">
        <f>Alumnos!Z15</f>
        <v>0</v>
      </c>
      <c r="I20" s="171">
        <f>Alumnos!AB15</f>
        <v>0</v>
      </c>
      <c r="J20" s="171">
        <f>Alumnos!AD15</f>
        <v>0</v>
      </c>
      <c r="K20" s="171">
        <f>Alumnos!AF15</f>
        <v>0</v>
      </c>
      <c r="L20" s="172">
        <f t="shared" si="0"/>
        <v>0</v>
      </c>
      <c r="M20" s="64" t="str">
        <f t="shared" si="1"/>
        <v>No Promovido</v>
      </c>
      <c r="N20" s="173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</row>
    <row r="21" spans="1:32" s="63" customFormat="1" ht="14.1" customHeight="1" x14ac:dyDescent="0.25">
      <c r="B21" s="168">
        <v>12</v>
      </c>
      <c r="C21" s="169">
        <f>Lista!B14</f>
        <v>0</v>
      </c>
      <c r="D21" s="170">
        <f>Lista!C14</f>
        <v>0</v>
      </c>
      <c r="E21" s="171">
        <f>Alumnos!T16</f>
        <v>0</v>
      </c>
      <c r="F21" s="171">
        <f>Alumnos!V16</f>
        <v>0</v>
      </c>
      <c r="G21" s="171">
        <f>Alumnos!X16</f>
        <v>0</v>
      </c>
      <c r="H21" s="171">
        <f>Alumnos!Z16</f>
        <v>0</v>
      </c>
      <c r="I21" s="171">
        <f>Alumnos!AB16</f>
        <v>0</v>
      </c>
      <c r="J21" s="171">
        <f>Alumnos!AD16</f>
        <v>0</v>
      </c>
      <c r="K21" s="171">
        <f>Alumnos!AF16</f>
        <v>0</v>
      </c>
      <c r="L21" s="172">
        <f t="shared" si="0"/>
        <v>0</v>
      </c>
      <c r="M21" s="64" t="str">
        <f t="shared" si="1"/>
        <v>No Promovido</v>
      </c>
      <c r="N21" s="173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</row>
    <row r="22" spans="1:32" s="63" customFormat="1" ht="14.1" customHeight="1" x14ac:dyDescent="0.25">
      <c r="B22" s="168">
        <v>13</v>
      </c>
      <c r="C22" s="169">
        <f>Lista!B15</f>
        <v>0</v>
      </c>
      <c r="D22" s="170">
        <f>Lista!C15</f>
        <v>0</v>
      </c>
      <c r="E22" s="171">
        <f>Alumnos!T17</f>
        <v>0</v>
      </c>
      <c r="F22" s="171">
        <f>Alumnos!V17</f>
        <v>0</v>
      </c>
      <c r="G22" s="171">
        <f>Alumnos!X17</f>
        <v>0</v>
      </c>
      <c r="H22" s="171">
        <f>Alumnos!Z17</f>
        <v>0</v>
      </c>
      <c r="I22" s="171">
        <f>Alumnos!AB17</f>
        <v>0</v>
      </c>
      <c r="J22" s="171">
        <f>Alumnos!AD17</f>
        <v>0</v>
      </c>
      <c r="K22" s="171">
        <f>Alumnos!AF17</f>
        <v>0</v>
      </c>
      <c r="L22" s="172">
        <f t="shared" si="0"/>
        <v>0</v>
      </c>
      <c r="M22" s="64" t="str">
        <f t="shared" si="1"/>
        <v>No Promovido</v>
      </c>
      <c r="N22" s="173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</row>
    <row r="23" spans="1:32" s="63" customFormat="1" ht="14.1" customHeight="1" x14ac:dyDescent="0.25">
      <c r="B23" s="168">
        <v>14</v>
      </c>
      <c r="C23" s="169">
        <f>Lista!B16</f>
        <v>0</v>
      </c>
      <c r="D23" s="170">
        <f>Lista!C16</f>
        <v>0</v>
      </c>
      <c r="E23" s="171">
        <f>Alumnos!T18</f>
        <v>0</v>
      </c>
      <c r="F23" s="171">
        <f>Alumnos!V18</f>
        <v>0</v>
      </c>
      <c r="G23" s="171">
        <f>Alumnos!X18</f>
        <v>0</v>
      </c>
      <c r="H23" s="171">
        <f>Alumnos!Z18</f>
        <v>0</v>
      </c>
      <c r="I23" s="171">
        <f>Alumnos!AB18</f>
        <v>0</v>
      </c>
      <c r="J23" s="171">
        <f>Alumnos!AD18</f>
        <v>0</v>
      </c>
      <c r="K23" s="171">
        <f>Alumnos!AF18</f>
        <v>0</v>
      </c>
      <c r="L23" s="172">
        <f t="shared" si="0"/>
        <v>0</v>
      </c>
      <c r="M23" s="64" t="str">
        <f t="shared" si="1"/>
        <v>No Promovido</v>
      </c>
      <c r="N23" s="173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</row>
    <row r="24" spans="1:32" s="63" customFormat="1" ht="14.1" customHeight="1" x14ac:dyDescent="0.25">
      <c r="B24" s="168">
        <v>15</v>
      </c>
      <c r="C24" s="169">
        <f>Lista!B17</f>
        <v>0</v>
      </c>
      <c r="D24" s="170">
        <f>Lista!C17</f>
        <v>0</v>
      </c>
      <c r="E24" s="171">
        <f>Alumnos!T19</f>
        <v>0</v>
      </c>
      <c r="F24" s="171">
        <f>Alumnos!V19</f>
        <v>0</v>
      </c>
      <c r="G24" s="171">
        <f>Alumnos!X19</f>
        <v>0</v>
      </c>
      <c r="H24" s="171">
        <f>Alumnos!Z19</f>
        <v>0</v>
      </c>
      <c r="I24" s="171">
        <f>Alumnos!AB19</f>
        <v>0</v>
      </c>
      <c r="J24" s="171">
        <f>Alumnos!AD19</f>
        <v>0</v>
      </c>
      <c r="K24" s="171">
        <f>Alumnos!AF19</f>
        <v>0</v>
      </c>
      <c r="L24" s="172">
        <f t="shared" si="0"/>
        <v>0</v>
      </c>
      <c r="M24" s="64" t="str">
        <f t="shared" si="1"/>
        <v>No Promovido</v>
      </c>
      <c r="N24" s="173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</row>
    <row r="25" spans="1:32" s="63" customFormat="1" ht="14.1" customHeight="1" x14ac:dyDescent="0.25">
      <c r="B25" s="168">
        <v>16</v>
      </c>
      <c r="C25" s="169">
        <f>Lista!B18</f>
        <v>0</v>
      </c>
      <c r="D25" s="170">
        <f>Lista!C18</f>
        <v>0</v>
      </c>
      <c r="E25" s="171">
        <f>Alumnos!T20</f>
        <v>0</v>
      </c>
      <c r="F25" s="171">
        <f>Alumnos!V20</f>
        <v>0</v>
      </c>
      <c r="G25" s="171">
        <f>Alumnos!X20</f>
        <v>0</v>
      </c>
      <c r="H25" s="171">
        <f>Alumnos!Z20</f>
        <v>0</v>
      </c>
      <c r="I25" s="171">
        <f>Alumnos!AB20</f>
        <v>0</v>
      </c>
      <c r="J25" s="171">
        <f>Alumnos!AD20</f>
        <v>0</v>
      </c>
      <c r="K25" s="171">
        <f>Alumnos!AF20</f>
        <v>0</v>
      </c>
      <c r="L25" s="172">
        <f t="shared" si="0"/>
        <v>0</v>
      </c>
      <c r="M25" s="64" t="str">
        <f t="shared" si="1"/>
        <v>No Promovido</v>
      </c>
      <c r="N25" s="173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</row>
    <row r="26" spans="1:32" s="63" customFormat="1" ht="14.1" customHeight="1" x14ac:dyDescent="0.25">
      <c r="B26" s="168">
        <v>17</v>
      </c>
      <c r="C26" s="169">
        <f>Lista!B19</f>
        <v>0</v>
      </c>
      <c r="D26" s="170">
        <f>Lista!C19</f>
        <v>0</v>
      </c>
      <c r="E26" s="171">
        <f>Alumnos!T21</f>
        <v>0</v>
      </c>
      <c r="F26" s="171">
        <f>Alumnos!V21</f>
        <v>0</v>
      </c>
      <c r="G26" s="171">
        <f>Alumnos!X21</f>
        <v>0</v>
      </c>
      <c r="H26" s="171">
        <f>Alumnos!Z21</f>
        <v>0</v>
      </c>
      <c r="I26" s="171">
        <f>Alumnos!AB21</f>
        <v>0</v>
      </c>
      <c r="J26" s="171">
        <f>Alumnos!AD21</f>
        <v>0</v>
      </c>
      <c r="K26" s="171">
        <f>Alumnos!AF21</f>
        <v>0</v>
      </c>
      <c r="L26" s="172">
        <f t="shared" si="0"/>
        <v>0</v>
      </c>
      <c r="M26" s="64" t="str">
        <f t="shared" si="1"/>
        <v>No Promovido</v>
      </c>
      <c r="N26" s="173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</row>
    <row r="27" spans="1:32" s="63" customFormat="1" ht="14.1" customHeight="1" x14ac:dyDescent="0.25">
      <c r="B27" s="168">
        <v>18</v>
      </c>
      <c r="C27" s="169">
        <f>Lista!B20</f>
        <v>0</v>
      </c>
      <c r="D27" s="170">
        <f>Lista!C20</f>
        <v>0</v>
      </c>
      <c r="E27" s="171">
        <f>Alumnos!T22</f>
        <v>0</v>
      </c>
      <c r="F27" s="171">
        <f>Alumnos!V22</f>
        <v>0</v>
      </c>
      <c r="G27" s="171">
        <f>Alumnos!X22</f>
        <v>0</v>
      </c>
      <c r="H27" s="171">
        <f>Alumnos!Z22</f>
        <v>0</v>
      </c>
      <c r="I27" s="171">
        <f>Alumnos!AB22</f>
        <v>0</v>
      </c>
      <c r="J27" s="171">
        <f>Alumnos!AD22</f>
        <v>0</v>
      </c>
      <c r="K27" s="171">
        <f>Alumnos!AF22</f>
        <v>0</v>
      </c>
      <c r="L27" s="172">
        <f t="shared" si="0"/>
        <v>0</v>
      </c>
      <c r="M27" s="64" t="str">
        <f t="shared" si="1"/>
        <v>No Promovido</v>
      </c>
      <c r="N27" s="173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</row>
    <row r="28" spans="1:32" s="63" customFormat="1" ht="14.1" customHeight="1" x14ac:dyDescent="0.25">
      <c r="B28" s="168">
        <v>19</v>
      </c>
      <c r="C28" s="169">
        <f>Lista!B21</f>
        <v>0</v>
      </c>
      <c r="D28" s="170">
        <f>Lista!C21</f>
        <v>0</v>
      </c>
      <c r="E28" s="171">
        <f>Alumnos!T23</f>
        <v>0</v>
      </c>
      <c r="F28" s="171">
        <f>Alumnos!V23</f>
        <v>0</v>
      </c>
      <c r="G28" s="171">
        <f>Alumnos!X23</f>
        <v>0</v>
      </c>
      <c r="H28" s="171">
        <f>Alumnos!Z23</f>
        <v>0</v>
      </c>
      <c r="I28" s="171">
        <f>Alumnos!AB23</f>
        <v>0</v>
      </c>
      <c r="J28" s="171">
        <f>Alumnos!AD23</f>
        <v>0</v>
      </c>
      <c r="K28" s="171">
        <f>Alumnos!AF23</f>
        <v>0</v>
      </c>
      <c r="L28" s="172">
        <f t="shared" si="0"/>
        <v>0</v>
      </c>
      <c r="M28" s="64" t="str">
        <f t="shared" si="1"/>
        <v>No Promovido</v>
      </c>
      <c r="N28" s="173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</row>
    <row r="29" spans="1:32" s="63" customFormat="1" ht="14.1" customHeight="1" x14ac:dyDescent="0.25">
      <c r="B29" s="168">
        <v>20</v>
      </c>
      <c r="C29" s="169">
        <f>Lista!B22</f>
        <v>0</v>
      </c>
      <c r="D29" s="170">
        <f>Lista!C22</f>
        <v>0</v>
      </c>
      <c r="E29" s="171">
        <f>Alumnos!T24</f>
        <v>0</v>
      </c>
      <c r="F29" s="171">
        <f>Alumnos!V24</f>
        <v>0</v>
      </c>
      <c r="G29" s="171">
        <f>Alumnos!X24</f>
        <v>0</v>
      </c>
      <c r="H29" s="171">
        <f>Alumnos!Z24</f>
        <v>0</v>
      </c>
      <c r="I29" s="171">
        <f>Alumnos!AB24</f>
        <v>0</v>
      </c>
      <c r="J29" s="171">
        <f>Alumnos!AD24</f>
        <v>0</v>
      </c>
      <c r="K29" s="171">
        <f>Alumnos!AF24</f>
        <v>0</v>
      </c>
      <c r="L29" s="172">
        <f t="shared" si="0"/>
        <v>0</v>
      </c>
      <c r="M29" s="64" t="str">
        <f t="shared" si="1"/>
        <v>No Promovido</v>
      </c>
      <c r="N29" s="173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</row>
    <row r="30" spans="1:32" s="63" customFormat="1" ht="14.1" customHeight="1" x14ac:dyDescent="0.25">
      <c r="B30" s="168">
        <v>21</v>
      </c>
      <c r="C30" s="169">
        <f>Lista!B23</f>
        <v>0</v>
      </c>
      <c r="D30" s="170">
        <f>Lista!C23</f>
        <v>0</v>
      </c>
      <c r="E30" s="171">
        <f>Alumnos!T25</f>
        <v>0</v>
      </c>
      <c r="F30" s="171">
        <f>Alumnos!V25</f>
        <v>0</v>
      </c>
      <c r="G30" s="171">
        <f>Alumnos!X25</f>
        <v>0</v>
      </c>
      <c r="H30" s="171">
        <f>Alumnos!Z25</f>
        <v>0</v>
      </c>
      <c r="I30" s="171">
        <f>Alumnos!AB25</f>
        <v>0</v>
      </c>
      <c r="J30" s="171">
        <f>Alumnos!AD25</f>
        <v>0</v>
      </c>
      <c r="K30" s="171">
        <f>Alumnos!AF25</f>
        <v>0</v>
      </c>
      <c r="L30" s="172">
        <f t="shared" si="0"/>
        <v>0</v>
      </c>
      <c r="M30" s="64" t="str">
        <f t="shared" si="1"/>
        <v>No Promovido</v>
      </c>
      <c r="N30" s="173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</row>
    <row r="31" spans="1:32" s="63" customFormat="1" ht="14.1" customHeight="1" x14ac:dyDescent="0.25">
      <c r="B31" s="168">
        <v>22</v>
      </c>
      <c r="C31" s="169">
        <f>Lista!B24</f>
        <v>0</v>
      </c>
      <c r="D31" s="170">
        <f>Lista!C24</f>
        <v>0</v>
      </c>
      <c r="E31" s="171">
        <f>Alumnos!T26</f>
        <v>0</v>
      </c>
      <c r="F31" s="171">
        <f>Alumnos!V26</f>
        <v>0</v>
      </c>
      <c r="G31" s="171">
        <f>Alumnos!X26</f>
        <v>0</v>
      </c>
      <c r="H31" s="171">
        <f>Alumnos!Z26</f>
        <v>0</v>
      </c>
      <c r="I31" s="171">
        <f>Alumnos!AB26</f>
        <v>0</v>
      </c>
      <c r="J31" s="171">
        <f>Alumnos!AD26</f>
        <v>0</v>
      </c>
      <c r="K31" s="171">
        <f>Alumnos!AF26</f>
        <v>0</v>
      </c>
      <c r="L31" s="172">
        <f t="shared" si="0"/>
        <v>0</v>
      </c>
      <c r="M31" s="64" t="str">
        <f t="shared" si="1"/>
        <v>No Promovido</v>
      </c>
      <c r="N31" s="173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</row>
    <row r="32" spans="1:32" s="63" customFormat="1" ht="14.1" customHeight="1" x14ac:dyDescent="0.25">
      <c r="B32" s="168">
        <v>23</v>
      </c>
      <c r="C32" s="169">
        <f>Lista!B25</f>
        <v>0</v>
      </c>
      <c r="D32" s="170">
        <f>Lista!C25</f>
        <v>0</v>
      </c>
      <c r="E32" s="171">
        <f>Alumnos!T27</f>
        <v>0</v>
      </c>
      <c r="F32" s="171">
        <f>Alumnos!V27</f>
        <v>0</v>
      </c>
      <c r="G32" s="171">
        <f>Alumnos!X27</f>
        <v>0</v>
      </c>
      <c r="H32" s="171">
        <f>Alumnos!Z27</f>
        <v>0</v>
      </c>
      <c r="I32" s="171">
        <f>Alumnos!AB27</f>
        <v>0</v>
      </c>
      <c r="J32" s="171">
        <f>Alumnos!AD27</f>
        <v>0</v>
      </c>
      <c r="K32" s="171">
        <f>Alumnos!AF27</f>
        <v>0</v>
      </c>
      <c r="L32" s="172">
        <f t="shared" si="0"/>
        <v>0</v>
      </c>
      <c r="M32" s="64" t="str">
        <f t="shared" si="1"/>
        <v>No Promovido</v>
      </c>
      <c r="N32" s="173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</row>
    <row r="33" spans="2:32" s="63" customFormat="1" ht="14.1" customHeight="1" x14ac:dyDescent="0.25">
      <c r="B33" s="168">
        <v>24</v>
      </c>
      <c r="C33" s="169">
        <f>Lista!B26</f>
        <v>0</v>
      </c>
      <c r="D33" s="170">
        <f>Lista!C26</f>
        <v>0</v>
      </c>
      <c r="E33" s="171">
        <f>Alumnos!T28</f>
        <v>0</v>
      </c>
      <c r="F33" s="171">
        <f>Alumnos!V28</f>
        <v>0</v>
      </c>
      <c r="G33" s="171">
        <f>Alumnos!X28</f>
        <v>0</v>
      </c>
      <c r="H33" s="171">
        <f>Alumnos!Z28</f>
        <v>0</v>
      </c>
      <c r="I33" s="171">
        <f>Alumnos!AB28</f>
        <v>0</v>
      </c>
      <c r="J33" s="171">
        <f>Alumnos!AD28</f>
        <v>0</v>
      </c>
      <c r="K33" s="171">
        <f>Alumnos!AF28</f>
        <v>0</v>
      </c>
      <c r="L33" s="172">
        <f t="shared" si="0"/>
        <v>0</v>
      </c>
      <c r="M33" s="64" t="str">
        <f t="shared" si="1"/>
        <v>No Promovido</v>
      </c>
      <c r="N33" s="173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</row>
    <row r="34" spans="2:32" s="63" customFormat="1" ht="14.1" customHeight="1" x14ac:dyDescent="0.25">
      <c r="B34" s="168">
        <v>25</v>
      </c>
      <c r="C34" s="169">
        <f>Lista!B27</f>
        <v>0</v>
      </c>
      <c r="D34" s="170">
        <f>Lista!C27</f>
        <v>0</v>
      </c>
      <c r="E34" s="171">
        <f>Alumnos!T29</f>
        <v>0</v>
      </c>
      <c r="F34" s="171">
        <f>Alumnos!V29</f>
        <v>0</v>
      </c>
      <c r="G34" s="171">
        <f>Alumnos!X29</f>
        <v>0</v>
      </c>
      <c r="H34" s="171">
        <f>Alumnos!Z29</f>
        <v>0</v>
      </c>
      <c r="I34" s="171">
        <f>Alumnos!AB29</f>
        <v>0</v>
      </c>
      <c r="J34" s="171">
        <f>Alumnos!AD29</f>
        <v>0</v>
      </c>
      <c r="K34" s="171">
        <f>Alumnos!AF29</f>
        <v>0</v>
      </c>
      <c r="L34" s="172">
        <f t="shared" si="0"/>
        <v>0</v>
      </c>
      <c r="M34" s="64" t="str">
        <f t="shared" si="1"/>
        <v>No Promovido</v>
      </c>
      <c r="N34" s="173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</row>
    <row r="35" spans="2:32" s="63" customFormat="1" ht="14.1" customHeight="1" x14ac:dyDescent="0.25">
      <c r="B35" s="168">
        <v>26</v>
      </c>
      <c r="C35" s="169">
        <f>Lista!B28</f>
        <v>0</v>
      </c>
      <c r="D35" s="170">
        <f>Lista!C28</f>
        <v>0</v>
      </c>
      <c r="E35" s="171">
        <f>Alumnos!T30</f>
        <v>0</v>
      </c>
      <c r="F35" s="171">
        <f>Alumnos!V30</f>
        <v>0</v>
      </c>
      <c r="G35" s="171">
        <f>Alumnos!X30</f>
        <v>0</v>
      </c>
      <c r="H35" s="171">
        <f>Alumnos!Z30</f>
        <v>0</v>
      </c>
      <c r="I35" s="171">
        <f>Alumnos!AB30</f>
        <v>0</v>
      </c>
      <c r="J35" s="171">
        <f>Alumnos!AD30</f>
        <v>0</v>
      </c>
      <c r="K35" s="171">
        <f>Alumnos!AF30</f>
        <v>0</v>
      </c>
      <c r="L35" s="172">
        <f t="shared" si="0"/>
        <v>0</v>
      </c>
      <c r="M35" s="64" t="str">
        <f t="shared" si="1"/>
        <v>No Promovido</v>
      </c>
      <c r="N35" s="173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</row>
    <row r="36" spans="2:32" s="63" customFormat="1" ht="14.1" customHeight="1" x14ac:dyDescent="0.25">
      <c r="B36" s="168">
        <v>27</v>
      </c>
      <c r="C36" s="169">
        <f>Lista!B29</f>
        <v>0</v>
      </c>
      <c r="D36" s="170">
        <f>Lista!C29</f>
        <v>0</v>
      </c>
      <c r="E36" s="171">
        <f>Alumnos!T31</f>
        <v>0</v>
      </c>
      <c r="F36" s="171">
        <f>Alumnos!V31</f>
        <v>0</v>
      </c>
      <c r="G36" s="171">
        <f>Alumnos!X31</f>
        <v>0</v>
      </c>
      <c r="H36" s="171">
        <f>Alumnos!Z31</f>
        <v>0</v>
      </c>
      <c r="I36" s="171">
        <f>Alumnos!AB31</f>
        <v>0</v>
      </c>
      <c r="J36" s="171">
        <f>Alumnos!AD31</f>
        <v>0</v>
      </c>
      <c r="K36" s="171">
        <f>Alumnos!AF31</f>
        <v>0</v>
      </c>
      <c r="L36" s="172">
        <f t="shared" si="0"/>
        <v>0</v>
      </c>
      <c r="M36" s="64" t="str">
        <f t="shared" si="1"/>
        <v>No Promovido</v>
      </c>
      <c r="N36" s="173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</row>
    <row r="37" spans="2:32" s="63" customFormat="1" ht="14.1" customHeight="1" x14ac:dyDescent="0.25">
      <c r="B37" s="168">
        <v>28</v>
      </c>
      <c r="C37" s="169">
        <f>Lista!B30</f>
        <v>0</v>
      </c>
      <c r="D37" s="170">
        <f>Lista!C30</f>
        <v>0</v>
      </c>
      <c r="E37" s="171">
        <f>Alumnos!T32</f>
        <v>0</v>
      </c>
      <c r="F37" s="171">
        <f>Alumnos!V32</f>
        <v>0</v>
      </c>
      <c r="G37" s="171">
        <f>Alumnos!X32</f>
        <v>0</v>
      </c>
      <c r="H37" s="171">
        <f>Alumnos!Z32</f>
        <v>0</v>
      </c>
      <c r="I37" s="171">
        <f>Alumnos!AB32</f>
        <v>0</v>
      </c>
      <c r="J37" s="171">
        <f>Alumnos!AD32</f>
        <v>0</v>
      </c>
      <c r="K37" s="171">
        <f>Alumnos!AF32</f>
        <v>0</v>
      </c>
      <c r="L37" s="172">
        <f t="shared" si="0"/>
        <v>0</v>
      </c>
      <c r="M37" s="64" t="str">
        <f t="shared" si="1"/>
        <v>No Promovido</v>
      </c>
      <c r="N37" s="173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</row>
    <row r="38" spans="2:32" s="63" customFormat="1" ht="14.1" customHeight="1" x14ac:dyDescent="0.25">
      <c r="B38" s="168">
        <v>29</v>
      </c>
      <c r="C38" s="169">
        <f>Lista!B31</f>
        <v>0</v>
      </c>
      <c r="D38" s="170">
        <f>Lista!C31</f>
        <v>0</v>
      </c>
      <c r="E38" s="171">
        <f>Alumnos!T33</f>
        <v>0</v>
      </c>
      <c r="F38" s="171">
        <f>Alumnos!V33</f>
        <v>0</v>
      </c>
      <c r="G38" s="171">
        <f>Alumnos!X33</f>
        <v>0</v>
      </c>
      <c r="H38" s="171">
        <f>Alumnos!Z33</f>
        <v>0</v>
      </c>
      <c r="I38" s="171">
        <f>Alumnos!AB33</f>
        <v>0</v>
      </c>
      <c r="J38" s="171">
        <f>Alumnos!AD33</f>
        <v>0</v>
      </c>
      <c r="K38" s="171">
        <f>Alumnos!AF33</f>
        <v>0</v>
      </c>
      <c r="L38" s="172">
        <f t="shared" si="0"/>
        <v>0</v>
      </c>
      <c r="M38" s="64" t="str">
        <f t="shared" si="1"/>
        <v>No Promovido</v>
      </c>
      <c r="N38" s="173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</row>
    <row r="39" spans="2:32" s="63" customFormat="1" ht="14.1" customHeight="1" x14ac:dyDescent="0.25">
      <c r="B39" s="168">
        <v>30</v>
      </c>
      <c r="C39" s="169">
        <f>Lista!B32</f>
        <v>0</v>
      </c>
      <c r="D39" s="170">
        <f>Lista!C32</f>
        <v>0</v>
      </c>
      <c r="E39" s="171">
        <f>Alumnos!T34</f>
        <v>0</v>
      </c>
      <c r="F39" s="171">
        <f>Alumnos!V34</f>
        <v>0</v>
      </c>
      <c r="G39" s="171">
        <f>Alumnos!X34</f>
        <v>0</v>
      </c>
      <c r="H39" s="171">
        <f>Alumnos!Z34</f>
        <v>0</v>
      </c>
      <c r="I39" s="171">
        <f>Alumnos!AB34</f>
        <v>0</v>
      </c>
      <c r="J39" s="171">
        <f>Alumnos!AD34</f>
        <v>0</v>
      </c>
      <c r="K39" s="171">
        <f>Alumnos!AF34</f>
        <v>0</v>
      </c>
      <c r="L39" s="172">
        <f t="shared" si="0"/>
        <v>0</v>
      </c>
      <c r="M39" s="64" t="str">
        <f t="shared" si="1"/>
        <v>No Promovido</v>
      </c>
      <c r="N39" s="173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</row>
    <row r="40" spans="2:32" s="63" customFormat="1" ht="14.1" customHeight="1" x14ac:dyDescent="0.25">
      <c r="B40" s="168">
        <v>31</v>
      </c>
      <c r="C40" s="169">
        <f>Lista!B33</f>
        <v>0</v>
      </c>
      <c r="D40" s="170">
        <f>Lista!C33</f>
        <v>0</v>
      </c>
      <c r="E40" s="171">
        <f>Alumnos!T35</f>
        <v>0</v>
      </c>
      <c r="F40" s="171">
        <f>Alumnos!V35</f>
        <v>0</v>
      </c>
      <c r="G40" s="171">
        <f>Alumnos!X35</f>
        <v>0</v>
      </c>
      <c r="H40" s="171">
        <f>Alumnos!Z35</f>
        <v>0</v>
      </c>
      <c r="I40" s="171">
        <f>Alumnos!AB35</f>
        <v>0</v>
      </c>
      <c r="J40" s="171">
        <f>Alumnos!AD35</f>
        <v>0</v>
      </c>
      <c r="K40" s="171">
        <f>Alumnos!AF35</f>
        <v>0</v>
      </c>
      <c r="L40" s="172">
        <f t="shared" si="0"/>
        <v>0</v>
      </c>
      <c r="M40" s="64" t="str">
        <f t="shared" si="1"/>
        <v>No Promovido</v>
      </c>
      <c r="N40" s="173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</row>
    <row r="41" spans="2:32" s="63" customFormat="1" ht="14.1" customHeight="1" x14ac:dyDescent="0.25">
      <c r="B41" s="168">
        <v>32</v>
      </c>
      <c r="C41" s="169">
        <f>Lista!B34</f>
        <v>0</v>
      </c>
      <c r="D41" s="170">
        <f>Lista!C34</f>
        <v>0</v>
      </c>
      <c r="E41" s="171">
        <f>Alumnos!T36</f>
        <v>0</v>
      </c>
      <c r="F41" s="171">
        <f>Alumnos!V36</f>
        <v>0</v>
      </c>
      <c r="G41" s="171">
        <f>Alumnos!X36</f>
        <v>0</v>
      </c>
      <c r="H41" s="171">
        <f>Alumnos!Z36</f>
        <v>0</v>
      </c>
      <c r="I41" s="171">
        <f>Alumnos!AB36</f>
        <v>0</v>
      </c>
      <c r="J41" s="171">
        <f>Alumnos!AD36</f>
        <v>0</v>
      </c>
      <c r="K41" s="171">
        <f>Alumnos!AF36</f>
        <v>0</v>
      </c>
      <c r="L41" s="172">
        <f t="shared" si="0"/>
        <v>0</v>
      </c>
      <c r="M41" s="64" t="str">
        <f t="shared" si="1"/>
        <v>No Promovido</v>
      </c>
      <c r="N41" s="173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</row>
    <row r="42" spans="2:32" s="63" customFormat="1" ht="14.1" customHeight="1" x14ac:dyDescent="0.25">
      <c r="B42" s="168">
        <v>33</v>
      </c>
      <c r="C42" s="169">
        <f>Lista!B35</f>
        <v>0</v>
      </c>
      <c r="D42" s="170">
        <f>Lista!C35</f>
        <v>0</v>
      </c>
      <c r="E42" s="171">
        <f>Alumnos!T37</f>
        <v>0</v>
      </c>
      <c r="F42" s="171">
        <f>Alumnos!V37</f>
        <v>0</v>
      </c>
      <c r="G42" s="171">
        <f>Alumnos!X37</f>
        <v>0</v>
      </c>
      <c r="H42" s="171">
        <f>Alumnos!Z37</f>
        <v>0</v>
      </c>
      <c r="I42" s="171">
        <f>Alumnos!AB37</f>
        <v>0</v>
      </c>
      <c r="J42" s="171">
        <f>Alumnos!AD37</f>
        <v>0</v>
      </c>
      <c r="K42" s="171">
        <f>Alumnos!AF37</f>
        <v>0</v>
      </c>
      <c r="L42" s="172">
        <f t="shared" si="0"/>
        <v>0</v>
      </c>
      <c r="M42" s="64" t="str">
        <f t="shared" si="1"/>
        <v>No Promovido</v>
      </c>
      <c r="N42" s="173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</row>
    <row r="43" spans="2:32" s="63" customFormat="1" ht="14.1" customHeight="1" x14ac:dyDescent="0.25">
      <c r="B43" s="168">
        <v>34</v>
      </c>
      <c r="C43" s="169">
        <f>Lista!B36</f>
        <v>0</v>
      </c>
      <c r="D43" s="170">
        <f>Lista!C36</f>
        <v>0</v>
      </c>
      <c r="E43" s="171">
        <f>Alumnos!T38</f>
        <v>0</v>
      </c>
      <c r="F43" s="171">
        <f>Alumnos!V38</f>
        <v>0</v>
      </c>
      <c r="G43" s="171">
        <f>Alumnos!X38</f>
        <v>0</v>
      </c>
      <c r="H43" s="171">
        <f>Alumnos!Z38</f>
        <v>0</v>
      </c>
      <c r="I43" s="171">
        <f>Alumnos!AB38</f>
        <v>0</v>
      </c>
      <c r="J43" s="171">
        <f>Alumnos!AD38</f>
        <v>0</v>
      </c>
      <c r="K43" s="171">
        <f>Alumnos!AF38</f>
        <v>0</v>
      </c>
      <c r="L43" s="172">
        <f t="shared" si="0"/>
        <v>0</v>
      </c>
      <c r="M43" s="64" t="str">
        <f t="shared" si="1"/>
        <v>No Promovido</v>
      </c>
      <c r="N43" s="173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</row>
    <row r="44" spans="2:32" s="63" customFormat="1" ht="14.1" customHeight="1" x14ac:dyDescent="0.25">
      <c r="B44" s="168">
        <v>35</v>
      </c>
      <c r="C44" s="169">
        <f>Lista!B37</f>
        <v>0</v>
      </c>
      <c r="D44" s="170">
        <f>Lista!C37</f>
        <v>0</v>
      </c>
      <c r="E44" s="171">
        <f>Alumnos!T39</f>
        <v>0</v>
      </c>
      <c r="F44" s="171">
        <f>Alumnos!V39</f>
        <v>0</v>
      </c>
      <c r="G44" s="171">
        <f>Alumnos!X39</f>
        <v>0</v>
      </c>
      <c r="H44" s="171">
        <f>Alumnos!Z39</f>
        <v>0</v>
      </c>
      <c r="I44" s="171">
        <f>Alumnos!AB39</f>
        <v>0</v>
      </c>
      <c r="J44" s="171">
        <f>Alumnos!AD39</f>
        <v>0</v>
      </c>
      <c r="K44" s="171">
        <f>Alumnos!AF39</f>
        <v>0</v>
      </c>
      <c r="L44" s="172">
        <f t="shared" si="0"/>
        <v>0</v>
      </c>
      <c r="M44" s="64" t="str">
        <f t="shared" si="1"/>
        <v>No Promovido</v>
      </c>
      <c r="N44" s="173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</row>
    <row r="45" spans="2:32" s="63" customFormat="1" ht="14.1" customHeight="1" x14ac:dyDescent="0.25">
      <c r="B45" s="168">
        <v>36</v>
      </c>
      <c r="C45" s="169">
        <f>Lista!B38</f>
        <v>0</v>
      </c>
      <c r="D45" s="170">
        <f>Lista!C38</f>
        <v>0</v>
      </c>
      <c r="E45" s="171">
        <f>Alumnos!T40</f>
        <v>0</v>
      </c>
      <c r="F45" s="171">
        <f>Alumnos!V40</f>
        <v>0</v>
      </c>
      <c r="G45" s="171">
        <f>Alumnos!X40</f>
        <v>0</v>
      </c>
      <c r="H45" s="171">
        <f>Alumnos!Z40</f>
        <v>0</v>
      </c>
      <c r="I45" s="171">
        <f>Alumnos!AB40</f>
        <v>0</v>
      </c>
      <c r="J45" s="171">
        <f>Alumnos!AD40</f>
        <v>0</v>
      </c>
      <c r="K45" s="171">
        <f>Alumnos!AF40</f>
        <v>0</v>
      </c>
      <c r="L45" s="172">
        <f t="shared" si="0"/>
        <v>0</v>
      </c>
      <c r="M45" s="64" t="str">
        <f t="shared" si="1"/>
        <v>No Promovido</v>
      </c>
      <c r="N45" s="173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</row>
    <row r="46" spans="2:32" s="63" customFormat="1" ht="14.1" customHeight="1" x14ac:dyDescent="0.25">
      <c r="B46" s="168">
        <v>37</v>
      </c>
      <c r="C46" s="169">
        <f>Lista!B39</f>
        <v>0</v>
      </c>
      <c r="D46" s="170">
        <f>Lista!C39</f>
        <v>0</v>
      </c>
      <c r="E46" s="171">
        <f>Alumnos!T41</f>
        <v>0</v>
      </c>
      <c r="F46" s="171">
        <f>Alumnos!V41</f>
        <v>0</v>
      </c>
      <c r="G46" s="171">
        <f>Alumnos!X41</f>
        <v>0</v>
      </c>
      <c r="H46" s="171">
        <f>Alumnos!Z41</f>
        <v>0</v>
      </c>
      <c r="I46" s="171">
        <f>Alumnos!AB41</f>
        <v>0</v>
      </c>
      <c r="J46" s="171">
        <f>Alumnos!AD41</f>
        <v>0</v>
      </c>
      <c r="K46" s="171">
        <f>Alumnos!AF41</f>
        <v>0</v>
      </c>
      <c r="L46" s="172">
        <f t="shared" si="0"/>
        <v>0</v>
      </c>
      <c r="M46" s="64" t="str">
        <f t="shared" si="1"/>
        <v>No Promovido</v>
      </c>
      <c r="N46" s="173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</row>
    <row r="47" spans="2:32" s="63" customFormat="1" ht="14.1" customHeight="1" x14ac:dyDescent="0.25">
      <c r="B47" s="168">
        <v>38</v>
      </c>
      <c r="C47" s="169">
        <f>Lista!B40</f>
        <v>0</v>
      </c>
      <c r="D47" s="170">
        <f>Lista!C40</f>
        <v>0</v>
      </c>
      <c r="E47" s="171">
        <f>Alumnos!T42</f>
        <v>0</v>
      </c>
      <c r="F47" s="171">
        <f>Alumnos!V42</f>
        <v>0</v>
      </c>
      <c r="G47" s="171">
        <f>Alumnos!X42</f>
        <v>0</v>
      </c>
      <c r="H47" s="171">
        <f>Alumnos!Z42</f>
        <v>0</v>
      </c>
      <c r="I47" s="171">
        <f>Alumnos!AB42</f>
        <v>0</v>
      </c>
      <c r="J47" s="171">
        <f>Alumnos!AD42</f>
        <v>0</v>
      </c>
      <c r="K47" s="171">
        <f>Alumnos!AF42</f>
        <v>0</v>
      </c>
      <c r="L47" s="172">
        <f t="shared" si="0"/>
        <v>0</v>
      </c>
      <c r="M47" s="64" t="str">
        <f t="shared" si="1"/>
        <v>No Promovido</v>
      </c>
      <c r="N47" s="173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</row>
    <row r="48" spans="2:32" s="63" customFormat="1" ht="14.1" customHeight="1" x14ac:dyDescent="0.25">
      <c r="B48" s="168">
        <v>39</v>
      </c>
      <c r="C48" s="169">
        <f>Lista!B41</f>
        <v>0</v>
      </c>
      <c r="D48" s="170">
        <f>Lista!C41</f>
        <v>0</v>
      </c>
      <c r="E48" s="171">
        <f>Alumnos!T43</f>
        <v>0</v>
      </c>
      <c r="F48" s="171">
        <f>Alumnos!V43</f>
        <v>0</v>
      </c>
      <c r="G48" s="171">
        <f>Alumnos!X43</f>
        <v>0</v>
      </c>
      <c r="H48" s="171">
        <f>Alumnos!Z43</f>
        <v>0</v>
      </c>
      <c r="I48" s="171">
        <f>Alumnos!AB43</f>
        <v>0</v>
      </c>
      <c r="J48" s="171">
        <f>Alumnos!AD43</f>
        <v>0</v>
      </c>
      <c r="K48" s="171">
        <f>Alumnos!AF43</f>
        <v>0</v>
      </c>
      <c r="L48" s="172">
        <f t="shared" si="0"/>
        <v>0</v>
      </c>
      <c r="M48" s="64" t="str">
        <f t="shared" si="1"/>
        <v>No Promovido</v>
      </c>
      <c r="N48" s="173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</row>
    <row r="49" spans="1:32" s="63" customFormat="1" ht="14.1" customHeight="1" x14ac:dyDescent="0.25">
      <c r="B49" s="168">
        <v>40</v>
      </c>
      <c r="C49" s="169">
        <f>Lista!B42</f>
        <v>0</v>
      </c>
      <c r="D49" s="170">
        <f>Lista!C42</f>
        <v>0</v>
      </c>
      <c r="E49" s="171">
        <f>Alumnos!T44</f>
        <v>0</v>
      </c>
      <c r="F49" s="171">
        <f>Alumnos!V44</f>
        <v>0</v>
      </c>
      <c r="G49" s="171">
        <f>Alumnos!X44</f>
        <v>0</v>
      </c>
      <c r="H49" s="171">
        <f>Alumnos!Z44</f>
        <v>0</v>
      </c>
      <c r="I49" s="171">
        <f>Alumnos!AB44</f>
        <v>0</v>
      </c>
      <c r="J49" s="171">
        <f>Alumnos!AD44</f>
        <v>0</v>
      </c>
      <c r="K49" s="171">
        <f>Alumnos!AF44</f>
        <v>0</v>
      </c>
      <c r="L49" s="172">
        <f t="shared" si="0"/>
        <v>0</v>
      </c>
      <c r="M49" s="64" t="str">
        <f t="shared" si="1"/>
        <v>No Promovido</v>
      </c>
      <c r="N49" s="173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</row>
    <row r="50" spans="1:32" s="63" customFormat="1" ht="14.1" customHeight="1" x14ac:dyDescent="0.25">
      <c r="B50" s="168">
        <v>41</v>
      </c>
      <c r="C50" s="169">
        <f>Lista!B43</f>
        <v>0</v>
      </c>
      <c r="D50" s="170">
        <f>Lista!C43</f>
        <v>0</v>
      </c>
      <c r="E50" s="171">
        <f>Alumnos!T45</f>
        <v>0</v>
      </c>
      <c r="F50" s="171">
        <f>Alumnos!V45</f>
        <v>0</v>
      </c>
      <c r="G50" s="171">
        <f>Alumnos!X45</f>
        <v>0</v>
      </c>
      <c r="H50" s="171">
        <f>Alumnos!Z45</f>
        <v>0</v>
      </c>
      <c r="I50" s="171">
        <f>Alumnos!AB45</f>
        <v>0</v>
      </c>
      <c r="J50" s="171">
        <f>Alumnos!AD45</f>
        <v>0</v>
      </c>
      <c r="K50" s="171">
        <f>Alumnos!AF45</f>
        <v>0</v>
      </c>
      <c r="L50" s="172">
        <f t="shared" si="0"/>
        <v>0</v>
      </c>
      <c r="M50" s="64" t="str">
        <f t="shared" si="1"/>
        <v>No Promovido</v>
      </c>
      <c r="N50" s="173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</row>
    <row r="51" spans="1:32" s="63" customFormat="1" ht="14.1" customHeight="1" x14ac:dyDescent="0.25">
      <c r="B51" s="168">
        <v>42</v>
      </c>
      <c r="C51" s="169">
        <f>Lista!B44</f>
        <v>0</v>
      </c>
      <c r="D51" s="170">
        <f>Lista!C44</f>
        <v>0</v>
      </c>
      <c r="E51" s="171">
        <f>Alumnos!T46</f>
        <v>0</v>
      </c>
      <c r="F51" s="171">
        <f>Alumnos!V46</f>
        <v>0</v>
      </c>
      <c r="G51" s="171">
        <f>Alumnos!X46</f>
        <v>0</v>
      </c>
      <c r="H51" s="171">
        <f>Alumnos!Z46</f>
        <v>0</v>
      </c>
      <c r="I51" s="171">
        <f>Alumnos!AB46</f>
        <v>0</v>
      </c>
      <c r="J51" s="171">
        <f>Alumnos!AD46</f>
        <v>0</v>
      </c>
      <c r="K51" s="171">
        <f>Alumnos!AF46</f>
        <v>0</v>
      </c>
      <c r="L51" s="172">
        <f t="shared" si="0"/>
        <v>0</v>
      </c>
      <c r="M51" s="64" t="str">
        <f t="shared" si="1"/>
        <v>No Promovido</v>
      </c>
      <c r="N51" s="173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</row>
    <row r="52" spans="1:32" s="63" customFormat="1" ht="14.1" customHeight="1" x14ac:dyDescent="0.25">
      <c r="B52" s="168">
        <v>43</v>
      </c>
      <c r="C52" s="169">
        <f>Lista!B45</f>
        <v>0</v>
      </c>
      <c r="D52" s="170">
        <f>Lista!C45</f>
        <v>0</v>
      </c>
      <c r="E52" s="171">
        <f>Alumnos!T47</f>
        <v>0</v>
      </c>
      <c r="F52" s="171">
        <f>Alumnos!V47</f>
        <v>0</v>
      </c>
      <c r="G52" s="171">
        <f>Alumnos!X47</f>
        <v>0</v>
      </c>
      <c r="H52" s="171">
        <f>Alumnos!Z47</f>
        <v>0</v>
      </c>
      <c r="I52" s="171">
        <f>Alumnos!AB47</f>
        <v>0</v>
      </c>
      <c r="J52" s="171">
        <f>Alumnos!AD47</f>
        <v>0</v>
      </c>
      <c r="K52" s="171">
        <f>Alumnos!AF47</f>
        <v>0</v>
      </c>
      <c r="L52" s="172">
        <f t="shared" si="0"/>
        <v>0</v>
      </c>
      <c r="M52" s="64" t="str">
        <f t="shared" si="1"/>
        <v>No Promovido</v>
      </c>
      <c r="N52" s="173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</row>
    <row r="53" spans="1:32" s="63" customFormat="1" ht="14.1" customHeight="1" x14ac:dyDescent="0.25">
      <c r="B53" s="168">
        <v>44</v>
      </c>
      <c r="C53" s="169">
        <f>Lista!B46</f>
        <v>0</v>
      </c>
      <c r="D53" s="170">
        <f>Lista!C46</f>
        <v>0</v>
      </c>
      <c r="E53" s="171">
        <f>Alumnos!T48</f>
        <v>0</v>
      </c>
      <c r="F53" s="171">
        <f>Alumnos!V48</f>
        <v>0</v>
      </c>
      <c r="G53" s="171">
        <f>Alumnos!X48</f>
        <v>0</v>
      </c>
      <c r="H53" s="171">
        <f>Alumnos!Z48</f>
        <v>0</v>
      </c>
      <c r="I53" s="171">
        <f>Alumnos!AB48</f>
        <v>0</v>
      </c>
      <c r="J53" s="171">
        <f>Alumnos!AD48</f>
        <v>0</v>
      </c>
      <c r="K53" s="171">
        <f>Alumnos!AF48</f>
        <v>0</v>
      </c>
      <c r="L53" s="172">
        <f t="shared" si="0"/>
        <v>0</v>
      </c>
      <c r="M53" s="64" t="str">
        <f t="shared" si="1"/>
        <v>No Promovido</v>
      </c>
      <c r="N53" s="173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</row>
    <row r="54" spans="1:32" s="63" customFormat="1" ht="14.1" customHeight="1" x14ac:dyDescent="0.25">
      <c r="B54" s="168">
        <v>45</v>
      </c>
      <c r="C54" s="169">
        <f>Lista!B47</f>
        <v>0</v>
      </c>
      <c r="D54" s="170">
        <f>Lista!C47</f>
        <v>0</v>
      </c>
      <c r="E54" s="171">
        <f>Alumnos!T49</f>
        <v>0</v>
      </c>
      <c r="F54" s="171">
        <f>Alumnos!V49</f>
        <v>0</v>
      </c>
      <c r="G54" s="171">
        <f>Alumnos!X49</f>
        <v>0</v>
      </c>
      <c r="H54" s="171">
        <f>Alumnos!Z49</f>
        <v>0</v>
      </c>
      <c r="I54" s="171">
        <f>Alumnos!AB49</f>
        <v>0</v>
      </c>
      <c r="J54" s="171">
        <f>Alumnos!AD49</f>
        <v>0</v>
      </c>
      <c r="K54" s="171">
        <f>Alumnos!AF49</f>
        <v>0</v>
      </c>
      <c r="L54" s="172">
        <f t="shared" si="0"/>
        <v>0</v>
      </c>
      <c r="M54" s="64" t="str">
        <f t="shared" si="1"/>
        <v>No Promovido</v>
      </c>
      <c r="N54" s="173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</row>
    <row r="55" spans="1:32" s="63" customFormat="1" ht="14.1" customHeight="1" x14ac:dyDescent="0.25">
      <c r="B55" s="168">
        <v>46</v>
      </c>
      <c r="C55" s="169">
        <f>Lista!B48</f>
        <v>0</v>
      </c>
      <c r="D55" s="170">
        <f>Lista!C48</f>
        <v>0</v>
      </c>
      <c r="E55" s="171">
        <f>Alumnos!T50</f>
        <v>0</v>
      </c>
      <c r="F55" s="171">
        <f>Alumnos!V50</f>
        <v>0</v>
      </c>
      <c r="G55" s="171">
        <f>Alumnos!X50</f>
        <v>0</v>
      </c>
      <c r="H55" s="171">
        <f>Alumnos!Z50</f>
        <v>0</v>
      </c>
      <c r="I55" s="171">
        <f>Alumnos!AB50</f>
        <v>0</v>
      </c>
      <c r="J55" s="171">
        <f>Alumnos!AD50</f>
        <v>0</v>
      </c>
      <c r="K55" s="171">
        <f>Alumnos!AF50</f>
        <v>0</v>
      </c>
      <c r="L55" s="172">
        <f t="shared" si="0"/>
        <v>0</v>
      </c>
      <c r="M55" s="64" t="str">
        <f t="shared" si="1"/>
        <v>No Promovido</v>
      </c>
      <c r="N55" s="173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</row>
    <row r="56" spans="1:32" s="63" customFormat="1" ht="14.1" customHeight="1" x14ac:dyDescent="0.25">
      <c r="B56" s="168">
        <v>47</v>
      </c>
      <c r="C56" s="169">
        <f>Lista!B49</f>
        <v>0</v>
      </c>
      <c r="D56" s="170">
        <f>Lista!C49</f>
        <v>0</v>
      </c>
      <c r="E56" s="171">
        <f>Alumnos!T51</f>
        <v>0</v>
      </c>
      <c r="F56" s="171">
        <f>Alumnos!V51</f>
        <v>0</v>
      </c>
      <c r="G56" s="171">
        <f>Alumnos!X51</f>
        <v>0</v>
      </c>
      <c r="H56" s="171">
        <f>Alumnos!Z51</f>
        <v>0</v>
      </c>
      <c r="I56" s="171">
        <f>Alumnos!AB51</f>
        <v>0</v>
      </c>
      <c r="J56" s="171">
        <f>Alumnos!AD51</f>
        <v>0</v>
      </c>
      <c r="K56" s="171">
        <f>Alumnos!AF51</f>
        <v>0</v>
      </c>
      <c r="L56" s="172">
        <f t="shared" si="0"/>
        <v>0</v>
      </c>
      <c r="M56" s="64" t="str">
        <f t="shared" si="1"/>
        <v>No Promovido</v>
      </c>
      <c r="N56" s="173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</row>
    <row r="57" spans="1:32" s="63" customFormat="1" ht="14.1" customHeight="1" x14ac:dyDescent="0.25">
      <c r="B57" s="168">
        <v>48</v>
      </c>
      <c r="C57" s="169">
        <f>Lista!B50</f>
        <v>0</v>
      </c>
      <c r="D57" s="170">
        <f>Lista!C50</f>
        <v>0</v>
      </c>
      <c r="E57" s="171">
        <f>Alumnos!T52</f>
        <v>0</v>
      </c>
      <c r="F57" s="171">
        <f>Alumnos!V52</f>
        <v>0</v>
      </c>
      <c r="G57" s="171">
        <f>Alumnos!X52</f>
        <v>0</v>
      </c>
      <c r="H57" s="171">
        <f>Alumnos!Z52</f>
        <v>0</v>
      </c>
      <c r="I57" s="171">
        <f>Alumnos!AB52</f>
        <v>0</v>
      </c>
      <c r="J57" s="171">
        <f>Alumnos!AD52</f>
        <v>0</v>
      </c>
      <c r="K57" s="171">
        <f>Alumnos!AF52</f>
        <v>0</v>
      </c>
      <c r="L57" s="172">
        <f t="shared" si="0"/>
        <v>0</v>
      </c>
      <c r="M57" s="64" t="str">
        <f t="shared" si="1"/>
        <v>No Promovido</v>
      </c>
      <c r="N57" s="173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</row>
    <row r="58" spans="1:32" s="63" customFormat="1" ht="20.100000000000001" customHeight="1" x14ac:dyDescent="0.25">
      <c r="A58" s="65"/>
      <c r="B58" s="66"/>
      <c r="C58" s="90"/>
      <c r="D58" s="67" t="s">
        <v>58</v>
      </c>
      <c r="E58" s="68"/>
      <c r="F58" s="68"/>
      <c r="G58" s="68"/>
      <c r="H58" s="68"/>
      <c r="I58" s="69"/>
      <c r="J58" s="68"/>
      <c r="K58" s="68"/>
      <c r="L58" s="70">
        <f>IF(ISERR(AVERAGE(L10:L57)),"",AVERAGE(L10:L57))</f>
        <v>0</v>
      </c>
      <c r="M58" s="71"/>
      <c r="N58" s="72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s="63" customFormat="1" ht="13.5" customHeight="1" x14ac:dyDescent="0.25">
      <c r="A59" s="65"/>
      <c r="B59" s="66"/>
      <c r="C59" s="90"/>
      <c r="D59" s="160"/>
      <c r="E59" s="161"/>
      <c r="F59" s="161"/>
      <c r="G59" s="161"/>
      <c r="H59" s="161"/>
      <c r="I59" s="162"/>
      <c r="J59" s="161"/>
      <c r="K59" s="161"/>
      <c r="L59" s="163"/>
      <c r="M59" s="71"/>
      <c r="N59" s="72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s="63" customFormat="1" ht="18" x14ac:dyDescent="0.25">
      <c r="A60" s="65"/>
      <c r="B60" s="66"/>
      <c r="C60" s="90"/>
      <c r="D60" s="167" t="s">
        <v>71</v>
      </c>
      <c r="E60" s="167"/>
      <c r="F60" s="167"/>
      <c r="G60" s="161"/>
      <c r="H60" s="161"/>
      <c r="I60" s="177" t="s">
        <v>71</v>
      </c>
      <c r="J60" s="177"/>
      <c r="K60" s="177"/>
      <c r="L60" s="177"/>
      <c r="M60" s="71"/>
      <c r="N60" s="72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s="63" customFormat="1" ht="54.75" customHeight="1" x14ac:dyDescent="0.25">
      <c r="A61" s="65"/>
      <c r="B61" s="73"/>
      <c r="C61" s="91"/>
      <c r="D61" s="166" t="s">
        <v>70</v>
      </c>
      <c r="E61" s="166"/>
      <c r="F61" s="166"/>
      <c r="G61" s="65"/>
      <c r="H61" s="91"/>
      <c r="I61" s="165" t="s">
        <v>68</v>
      </c>
      <c r="J61" s="164"/>
      <c r="K61" s="164"/>
      <c r="L61" s="164"/>
      <c r="M61" s="65"/>
      <c r="N61" s="65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s="65" customFormat="1" ht="20.100000000000001" customHeight="1" x14ac:dyDescent="0.25">
      <c r="A62"/>
      <c r="B62" s="49"/>
      <c r="C62" s="5"/>
      <c r="D62"/>
      <c r="E62" s="5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s="65" customFormat="1" ht="20.100000000000001" customHeight="1" x14ac:dyDescent="0.25">
      <c r="A63"/>
      <c r="B63" s="49"/>
      <c r="C63" s="5"/>
      <c r="D63"/>
      <c r="E63" s="5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s="65" customFormat="1" ht="20.100000000000001" customHeight="1" x14ac:dyDescent="0.25">
      <c r="A64"/>
      <c r="B64" s="49"/>
      <c r="C64" s="5"/>
      <c r="D64"/>
      <c r="E64" s="5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s="65" customFormat="1" ht="20.100000000000001" customHeight="1" x14ac:dyDescent="0.25">
      <c r="A65"/>
      <c r="B65" s="49"/>
      <c r="C65" s="5"/>
      <c r="D65"/>
      <c r="E65" s="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s="65" customFormat="1" ht="20.100000000000001" customHeight="1" x14ac:dyDescent="0.25">
      <c r="A66"/>
      <c r="B66" s="49"/>
      <c r="C66" s="5"/>
      <c r="D66"/>
      <c r="E66" s="5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s="65" customFormat="1" ht="20.100000000000001" customHeight="1" x14ac:dyDescent="0.25">
      <c r="A67"/>
      <c r="B67" s="49"/>
      <c r="C67" s="5"/>
      <c r="D67"/>
      <c r="E67" s="5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s="65" customFormat="1" ht="20.100000000000001" customHeight="1" x14ac:dyDescent="0.25">
      <c r="A68"/>
      <c r="B68" s="49"/>
      <c r="C68" s="5"/>
      <c r="D68"/>
      <c r="E68" s="5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s="65" customFormat="1" ht="20.100000000000001" customHeight="1" x14ac:dyDescent="0.25">
      <c r="A69"/>
      <c r="B69" s="49"/>
      <c r="C69" s="5"/>
      <c r="D69"/>
      <c r="E69" s="5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 ht="20.100000000000001" customHeight="1" x14ac:dyDescent="0.25"/>
    <row r="71" spans="1:32" ht="20.100000000000001" customHeight="1" x14ac:dyDescent="0.25"/>
    <row r="72" spans="1:32" ht="20.100000000000001" customHeight="1" x14ac:dyDescent="0.25"/>
    <row r="73" spans="1:32" ht="20.100000000000001" customHeight="1" x14ac:dyDescent="0.25"/>
    <row r="74" spans="1:32" ht="20.100000000000001" customHeight="1" x14ac:dyDescent="0.25"/>
    <row r="75" spans="1:32" ht="20.100000000000001" customHeight="1" x14ac:dyDescent="0.25"/>
  </sheetData>
  <mergeCells count="8">
    <mergeCell ref="D61:F61"/>
    <mergeCell ref="I61:L61"/>
    <mergeCell ref="D60:F60"/>
    <mergeCell ref="I60:L60"/>
    <mergeCell ref="G4:I4"/>
    <mergeCell ref="L8:L9"/>
    <mergeCell ref="M8:M9"/>
    <mergeCell ref="N8:N9"/>
  </mergeCells>
  <pageMargins left="0" right="0" top="0" bottom="0" header="0" footer="0"/>
  <pageSetup paperSize="9" scale="59" fitToHeight="0" orientation="landscape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Z157"/>
  <sheetViews>
    <sheetView showGridLines="0" zoomScaleNormal="100" zoomScalePageLayoutView="7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K11" sqref="K11:K12"/>
    </sheetView>
  </sheetViews>
  <sheetFormatPr baseColWidth="10" defaultRowHeight="11.25" x14ac:dyDescent="0.2"/>
  <cols>
    <col min="1" max="1" width="4" style="1" customWidth="1"/>
    <col min="2" max="2" width="37.140625" style="1" customWidth="1"/>
    <col min="3" max="3" width="23" style="87" bestFit="1" customWidth="1"/>
    <col min="4" max="8" width="5.7109375" style="1" customWidth="1"/>
    <col min="9" max="10" width="8.85546875" style="2" customWidth="1"/>
    <col min="11" max="11" width="11.28515625" style="1" customWidth="1"/>
    <col min="12" max="15" width="5.7109375" style="1" customWidth="1"/>
    <col min="16" max="16" width="5.7109375" style="31" customWidth="1"/>
    <col min="17" max="18" width="8.85546875" style="1" customWidth="1"/>
    <col min="19" max="20" width="11.42578125" style="1"/>
    <col min="21" max="21" width="8.28515625" style="46" customWidth="1"/>
    <col min="22" max="22" width="8.5703125" style="1" customWidth="1"/>
    <col min="23" max="23" width="8.85546875" style="1" customWidth="1"/>
    <col min="24" max="24" width="8.28515625" style="1" customWidth="1"/>
    <col min="25" max="25" width="8.42578125" style="1" customWidth="1"/>
    <col min="26" max="26" width="9.42578125" style="4" customWidth="1"/>
    <col min="27" max="16384" width="11.42578125" style="1"/>
  </cols>
  <sheetData>
    <row r="1" spans="1:26" x14ac:dyDescent="0.2">
      <c r="A1" s="107" t="s">
        <v>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spans="1:26" x14ac:dyDescent="0.2">
      <c r="A2" s="107" t="s">
        <v>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10.5" customHeight="1" x14ac:dyDescent="0.2">
      <c r="A3" s="107" t="s">
        <v>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1:26" x14ac:dyDescent="0.2">
      <c r="A4" s="107" t="s">
        <v>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26" ht="12.95" customHeight="1" x14ac:dyDescent="0.2">
      <c r="C5" s="82" t="s">
        <v>38</v>
      </c>
      <c r="D5" s="108" t="s">
        <v>36</v>
      </c>
      <c r="E5" s="108"/>
      <c r="F5" s="108"/>
      <c r="G5" s="108"/>
      <c r="H5" s="108"/>
      <c r="I5" s="108"/>
      <c r="J5" s="40"/>
      <c r="K5" s="37"/>
      <c r="L5" s="37"/>
      <c r="M5" s="37"/>
      <c r="N5" s="37"/>
      <c r="O5" s="37" t="s">
        <v>8</v>
      </c>
      <c r="P5" s="41"/>
      <c r="Q5" s="37"/>
      <c r="R5" s="37"/>
      <c r="S5" s="37"/>
      <c r="T5" s="108" t="s">
        <v>34</v>
      </c>
      <c r="U5" s="108"/>
      <c r="V5" s="108"/>
      <c r="W5" s="108"/>
      <c r="X5" s="108"/>
      <c r="Y5" s="108"/>
      <c r="Z5" s="38"/>
    </row>
    <row r="6" spans="1:26" ht="12.95" customHeight="1" x14ac:dyDescent="0.2">
      <c r="C6" s="82" t="s">
        <v>9</v>
      </c>
      <c r="D6" s="108">
        <v>7</v>
      </c>
      <c r="E6" s="108"/>
      <c r="F6" s="108"/>
      <c r="G6" s="108"/>
      <c r="H6" s="108"/>
      <c r="I6" s="108"/>
      <c r="J6" s="40"/>
      <c r="K6" s="37"/>
      <c r="L6" s="37"/>
      <c r="M6" s="37"/>
      <c r="N6" s="37"/>
      <c r="O6" s="37" t="s">
        <v>10</v>
      </c>
      <c r="P6" s="41"/>
      <c r="Q6" s="37"/>
      <c r="R6" s="37"/>
      <c r="S6" s="37"/>
      <c r="T6" s="108" t="s">
        <v>37</v>
      </c>
      <c r="U6" s="108"/>
      <c r="V6" s="108"/>
      <c r="W6" s="108"/>
      <c r="X6" s="108"/>
      <c r="Y6" s="108"/>
      <c r="Z6" s="42"/>
    </row>
    <row r="7" spans="1:26" ht="12.95" customHeight="1" x14ac:dyDescent="0.2">
      <c r="C7" s="83" t="s">
        <v>11</v>
      </c>
      <c r="D7" s="108"/>
      <c r="E7" s="108"/>
      <c r="F7" s="108"/>
      <c r="G7" s="108"/>
      <c r="H7" s="108"/>
      <c r="I7" s="108"/>
      <c r="J7" s="40"/>
      <c r="K7" s="37"/>
      <c r="L7" s="37"/>
      <c r="M7" s="37"/>
      <c r="N7" s="37"/>
      <c r="O7" s="37" t="s">
        <v>41</v>
      </c>
      <c r="P7" s="37"/>
      <c r="Q7" s="37"/>
      <c r="R7" s="37"/>
      <c r="S7" s="37"/>
      <c r="T7" s="109"/>
      <c r="U7" s="109"/>
      <c r="V7" s="109"/>
      <c r="W7" s="109"/>
      <c r="X7" s="109"/>
      <c r="Y7" s="109"/>
      <c r="Z7" s="39"/>
    </row>
    <row r="8" spans="1:26" ht="12.95" customHeight="1" x14ac:dyDescent="0.2">
      <c r="C8" s="82" t="s">
        <v>40</v>
      </c>
      <c r="D8" s="108"/>
      <c r="E8" s="108"/>
      <c r="F8" s="108"/>
      <c r="G8" s="108"/>
      <c r="H8" s="108"/>
      <c r="I8" s="37"/>
      <c r="J8" s="48"/>
      <c r="K8" s="37"/>
      <c r="L8" s="37"/>
      <c r="M8" s="37"/>
      <c r="N8" s="37"/>
      <c r="O8" s="37" t="s">
        <v>12</v>
      </c>
      <c r="P8" s="41"/>
      <c r="Q8" s="37"/>
      <c r="R8" s="37"/>
      <c r="S8" s="40"/>
      <c r="T8" s="108"/>
      <c r="U8" s="108"/>
      <c r="V8" s="108"/>
      <c r="W8" s="108"/>
      <c r="X8" s="108"/>
      <c r="Y8" s="108"/>
      <c r="Z8" s="42"/>
    </row>
    <row r="9" spans="1:26" ht="12.95" customHeight="1" thickBot="1" x14ac:dyDescent="0.25">
      <c r="C9" s="82" t="s">
        <v>39</v>
      </c>
      <c r="D9" s="108"/>
      <c r="E9" s="108"/>
      <c r="F9" s="108"/>
      <c r="G9" s="108"/>
      <c r="H9" s="108"/>
      <c r="I9" s="108"/>
      <c r="J9" s="40"/>
      <c r="K9" s="37"/>
      <c r="L9" s="37"/>
      <c r="M9" s="37"/>
      <c r="N9" s="37"/>
      <c r="O9" s="37" t="s">
        <v>13</v>
      </c>
      <c r="P9" s="41"/>
      <c r="Q9" s="37"/>
      <c r="R9" s="37"/>
      <c r="S9" s="37"/>
      <c r="T9" s="108"/>
      <c r="U9" s="108"/>
      <c r="V9" s="108"/>
      <c r="W9" s="108"/>
      <c r="X9" s="108"/>
      <c r="Y9" s="37"/>
      <c r="Z9" s="42"/>
    </row>
    <row r="10" spans="1:26" ht="23.25" customHeight="1" x14ac:dyDescent="0.2">
      <c r="A10" s="110" t="s">
        <v>3</v>
      </c>
      <c r="B10" s="112" t="s">
        <v>14</v>
      </c>
      <c r="C10" s="114" t="s">
        <v>2</v>
      </c>
      <c r="D10" s="116" t="s">
        <v>15</v>
      </c>
      <c r="E10" s="117"/>
      <c r="F10" s="117"/>
      <c r="G10" s="117"/>
      <c r="H10" s="117"/>
      <c r="I10" s="117"/>
      <c r="J10" s="117"/>
      <c r="K10" s="118"/>
      <c r="L10" s="119" t="s">
        <v>16</v>
      </c>
      <c r="M10" s="120"/>
      <c r="N10" s="120"/>
      <c r="O10" s="120"/>
      <c r="P10" s="120"/>
      <c r="Q10" s="120"/>
      <c r="R10" s="120"/>
      <c r="S10" s="121"/>
      <c r="T10" s="122" t="s">
        <v>17</v>
      </c>
      <c r="U10" s="125" t="s">
        <v>18</v>
      </c>
      <c r="V10" s="128" t="s">
        <v>19</v>
      </c>
      <c r="W10" s="134" t="s">
        <v>20</v>
      </c>
      <c r="X10" s="135"/>
      <c r="Y10" s="135"/>
      <c r="Z10" s="136" t="s">
        <v>21</v>
      </c>
    </row>
    <row r="11" spans="1:26" ht="32.450000000000003" customHeight="1" x14ac:dyDescent="0.2">
      <c r="A11" s="111"/>
      <c r="B11" s="113"/>
      <c r="C11" s="115"/>
      <c r="D11" s="139" t="s">
        <v>22</v>
      </c>
      <c r="E11" s="139"/>
      <c r="F11" s="139"/>
      <c r="G11" s="139"/>
      <c r="H11" s="139"/>
      <c r="I11" s="140" t="s">
        <v>23</v>
      </c>
      <c r="J11" s="141"/>
      <c r="K11" s="142" t="s">
        <v>24</v>
      </c>
      <c r="L11" s="144" t="s">
        <v>25</v>
      </c>
      <c r="M11" s="144"/>
      <c r="N11" s="144"/>
      <c r="O11" s="144"/>
      <c r="P11" s="144"/>
      <c r="Q11" s="145" t="s">
        <v>26</v>
      </c>
      <c r="R11" s="146"/>
      <c r="S11" s="147" t="s">
        <v>27</v>
      </c>
      <c r="T11" s="123"/>
      <c r="U11" s="126"/>
      <c r="V11" s="129"/>
      <c r="W11" s="149" t="s">
        <v>28</v>
      </c>
      <c r="X11" s="131" t="s">
        <v>29</v>
      </c>
      <c r="Y11" s="131" t="s">
        <v>30</v>
      </c>
      <c r="Z11" s="137"/>
    </row>
    <row r="12" spans="1:26" ht="48.75" customHeight="1" x14ac:dyDescent="0.2">
      <c r="A12" s="111"/>
      <c r="B12" s="113"/>
      <c r="C12" s="115"/>
      <c r="D12" s="21" t="s">
        <v>1</v>
      </c>
      <c r="E12" s="21" t="s">
        <v>0</v>
      </c>
      <c r="F12" s="21" t="s">
        <v>72</v>
      </c>
      <c r="G12" s="22" t="s">
        <v>31</v>
      </c>
      <c r="H12" s="22" t="s">
        <v>32</v>
      </c>
      <c r="I12" s="23" t="s">
        <v>31</v>
      </c>
      <c r="J12" s="23" t="s">
        <v>33</v>
      </c>
      <c r="K12" s="143"/>
      <c r="L12" s="24" t="s">
        <v>1</v>
      </c>
      <c r="M12" s="24" t="s">
        <v>0</v>
      </c>
      <c r="N12" s="24" t="s">
        <v>72</v>
      </c>
      <c r="O12" s="25" t="s">
        <v>31</v>
      </c>
      <c r="P12" s="32" t="s">
        <v>32</v>
      </c>
      <c r="Q12" s="26" t="s">
        <v>31</v>
      </c>
      <c r="R12" s="26" t="s">
        <v>33</v>
      </c>
      <c r="S12" s="148"/>
      <c r="T12" s="124"/>
      <c r="U12" s="127"/>
      <c r="V12" s="130"/>
      <c r="W12" s="150"/>
      <c r="X12" s="132"/>
      <c r="Y12" s="132"/>
      <c r="Z12" s="138"/>
    </row>
    <row r="13" spans="1:26" ht="12.95" customHeight="1" x14ac:dyDescent="0.2">
      <c r="A13" s="12">
        <v>1</v>
      </c>
      <c r="B13" s="36"/>
      <c r="C13" s="84"/>
      <c r="D13" s="13"/>
      <c r="E13" s="13"/>
      <c r="F13" s="13"/>
      <c r="G13" s="13"/>
      <c r="H13" s="13"/>
      <c r="I13" s="13"/>
      <c r="J13" s="13"/>
      <c r="K13" s="14"/>
      <c r="L13" s="13"/>
      <c r="M13" s="13"/>
      <c r="N13" s="13"/>
      <c r="O13" s="13"/>
      <c r="P13" s="13"/>
      <c r="Q13" s="13"/>
      <c r="R13" s="13"/>
      <c r="S13" s="15"/>
      <c r="T13" s="16"/>
      <c r="U13" s="43"/>
      <c r="V13" s="17"/>
      <c r="W13" s="18"/>
      <c r="X13" s="15"/>
      <c r="Y13" s="19"/>
      <c r="Z13" s="20"/>
    </row>
    <row r="14" spans="1:26" ht="12.95" customHeight="1" x14ac:dyDescent="0.2">
      <c r="A14" s="12">
        <v>2</v>
      </c>
      <c r="B14" s="36"/>
      <c r="C14" s="84"/>
      <c r="D14" s="13"/>
      <c r="E14" s="13"/>
      <c r="F14" s="13"/>
      <c r="G14" s="13"/>
      <c r="H14" s="13"/>
      <c r="I14" s="13"/>
      <c r="J14" s="13"/>
      <c r="K14" s="14"/>
      <c r="L14" s="13"/>
      <c r="M14" s="13"/>
      <c r="N14" s="13"/>
      <c r="O14" s="13"/>
      <c r="P14" s="13"/>
      <c r="Q14" s="13"/>
      <c r="R14" s="13"/>
      <c r="S14" s="15"/>
      <c r="T14" s="16"/>
      <c r="U14" s="43"/>
      <c r="V14" s="17"/>
      <c r="W14" s="18"/>
      <c r="X14" s="15"/>
      <c r="Y14" s="19"/>
      <c r="Z14" s="20"/>
    </row>
    <row r="15" spans="1:26" ht="12.95" customHeight="1" x14ac:dyDescent="0.2">
      <c r="A15" s="12">
        <v>3</v>
      </c>
      <c r="B15" s="36"/>
      <c r="C15" s="84"/>
      <c r="D15" s="13"/>
      <c r="E15" s="13"/>
      <c r="F15" s="13"/>
      <c r="G15" s="13"/>
      <c r="H15" s="13"/>
      <c r="I15" s="13"/>
      <c r="J15" s="13"/>
      <c r="K15" s="14"/>
      <c r="L15" s="13"/>
      <c r="M15" s="13"/>
      <c r="N15" s="13"/>
      <c r="O15" s="13"/>
      <c r="P15" s="13"/>
      <c r="Q15" s="13"/>
      <c r="R15" s="13"/>
      <c r="S15" s="15"/>
      <c r="T15" s="16"/>
      <c r="U15" s="43"/>
      <c r="V15" s="17"/>
      <c r="W15" s="18"/>
      <c r="X15" s="15"/>
      <c r="Y15" s="19"/>
      <c r="Z15" s="20"/>
    </row>
    <row r="16" spans="1:26" ht="12.95" customHeight="1" x14ac:dyDescent="0.2">
      <c r="A16" s="12">
        <v>4</v>
      </c>
      <c r="B16" s="36"/>
      <c r="C16" s="84"/>
      <c r="D16" s="13"/>
      <c r="E16" s="13"/>
      <c r="F16" s="13"/>
      <c r="G16" s="13"/>
      <c r="H16" s="13"/>
      <c r="I16" s="13"/>
      <c r="J16" s="13"/>
      <c r="K16" s="14"/>
      <c r="L16" s="13"/>
      <c r="M16" s="13"/>
      <c r="N16" s="13"/>
      <c r="O16" s="13"/>
      <c r="P16" s="13"/>
      <c r="Q16" s="13"/>
      <c r="R16" s="13"/>
      <c r="S16" s="15"/>
      <c r="T16" s="16"/>
      <c r="U16" s="43"/>
      <c r="V16" s="17"/>
      <c r="W16" s="18"/>
      <c r="X16" s="15"/>
      <c r="Y16" s="19"/>
      <c r="Z16" s="20"/>
    </row>
    <row r="17" spans="1:26" ht="12.95" customHeight="1" x14ac:dyDescent="0.2">
      <c r="A17" s="12">
        <v>5</v>
      </c>
      <c r="B17" s="36"/>
      <c r="C17" s="84"/>
      <c r="D17" s="13"/>
      <c r="E17" s="13"/>
      <c r="F17" s="13"/>
      <c r="G17" s="13"/>
      <c r="H17" s="13"/>
      <c r="I17" s="13"/>
      <c r="J17" s="13"/>
      <c r="K17" s="14"/>
      <c r="L17" s="13"/>
      <c r="M17" s="13"/>
      <c r="N17" s="13"/>
      <c r="O17" s="13"/>
      <c r="P17" s="13"/>
      <c r="Q17" s="13"/>
      <c r="R17" s="13"/>
      <c r="S17" s="15"/>
      <c r="T17" s="16"/>
      <c r="U17" s="43"/>
      <c r="V17" s="17"/>
      <c r="W17" s="18"/>
      <c r="X17" s="15"/>
      <c r="Y17" s="19"/>
      <c r="Z17" s="20"/>
    </row>
    <row r="18" spans="1:26" ht="12.95" customHeight="1" x14ac:dyDescent="0.2">
      <c r="A18" s="12">
        <v>6</v>
      </c>
      <c r="B18" s="36"/>
      <c r="C18" s="84"/>
      <c r="D18" s="13"/>
      <c r="E18" s="13"/>
      <c r="F18" s="13"/>
      <c r="G18" s="13"/>
      <c r="H18" s="13"/>
      <c r="I18" s="13"/>
      <c r="J18" s="13"/>
      <c r="K18" s="14"/>
      <c r="L18" s="13"/>
      <c r="M18" s="13"/>
      <c r="N18" s="13"/>
      <c r="O18" s="13"/>
      <c r="P18" s="13"/>
      <c r="Q18" s="13"/>
      <c r="R18" s="13"/>
      <c r="S18" s="15"/>
      <c r="T18" s="16"/>
      <c r="U18" s="43"/>
      <c r="V18" s="17"/>
      <c r="W18" s="18"/>
      <c r="X18" s="15"/>
      <c r="Y18" s="19"/>
      <c r="Z18" s="20"/>
    </row>
    <row r="19" spans="1:26" ht="12.95" customHeight="1" x14ac:dyDescent="0.2">
      <c r="A19" s="12">
        <v>7</v>
      </c>
      <c r="B19" s="36"/>
      <c r="C19" s="84"/>
      <c r="D19" s="13"/>
      <c r="E19" s="13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5"/>
      <c r="T19" s="16"/>
      <c r="U19" s="43"/>
      <c r="V19" s="17"/>
      <c r="W19" s="18"/>
      <c r="X19" s="15"/>
      <c r="Y19" s="19"/>
      <c r="Z19" s="20"/>
    </row>
    <row r="20" spans="1:26" ht="12.95" customHeight="1" x14ac:dyDescent="0.2">
      <c r="A20" s="12">
        <v>8</v>
      </c>
      <c r="B20" s="36"/>
      <c r="C20" s="84"/>
      <c r="D20" s="13"/>
      <c r="E20" s="13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5"/>
      <c r="T20" s="16"/>
      <c r="U20" s="43"/>
      <c r="V20" s="17"/>
      <c r="W20" s="18"/>
      <c r="X20" s="15"/>
      <c r="Y20" s="19"/>
      <c r="Z20" s="20"/>
    </row>
    <row r="21" spans="1:26" ht="12.95" customHeight="1" x14ac:dyDescent="0.2">
      <c r="A21" s="12">
        <v>9</v>
      </c>
      <c r="B21" s="36"/>
      <c r="C21" s="84"/>
      <c r="D21" s="13"/>
      <c r="E21" s="13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5"/>
      <c r="T21" s="16"/>
      <c r="U21" s="43"/>
      <c r="V21" s="17"/>
      <c r="W21" s="18"/>
      <c r="X21" s="15"/>
      <c r="Y21" s="19"/>
      <c r="Z21" s="20"/>
    </row>
    <row r="22" spans="1:26" ht="12.95" customHeight="1" x14ac:dyDescent="0.2">
      <c r="A22" s="12">
        <v>10</v>
      </c>
      <c r="B22" s="36"/>
      <c r="C22" s="84"/>
      <c r="D22" s="13"/>
      <c r="E22" s="13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5"/>
      <c r="T22" s="16"/>
      <c r="U22" s="43"/>
      <c r="V22" s="17"/>
      <c r="W22" s="18"/>
      <c r="X22" s="15"/>
      <c r="Y22" s="19"/>
      <c r="Z22" s="20"/>
    </row>
    <row r="23" spans="1:26" ht="12.95" customHeight="1" x14ac:dyDescent="0.2">
      <c r="A23" s="12">
        <v>11</v>
      </c>
      <c r="B23" s="36"/>
      <c r="C23" s="84"/>
      <c r="D23" s="13"/>
      <c r="E23" s="13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5"/>
      <c r="T23" s="16"/>
      <c r="U23" s="43"/>
      <c r="V23" s="17"/>
      <c r="W23" s="18"/>
      <c r="X23" s="15"/>
      <c r="Y23" s="19"/>
      <c r="Z23" s="20"/>
    </row>
    <row r="24" spans="1:26" ht="12.95" customHeight="1" x14ac:dyDescent="0.2">
      <c r="A24" s="12">
        <v>12</v>
      </c>
      <c r="B24" s="36"/>
      <c r="C24" s="84"/>
      <c r="D24" s="13"/>
      <c r="E24" s="13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5"/>
      <c r="T24" s="16"/>
      <c r="U24" s="43"/>
      <c r="V24" s="17"/>
      <c r="W24" s="18"/>
      <c r="X24" s="15"/>
      <c r="Y24" s="19"/>
      <c r="Z24" s="20"/>
    </row>
    <row r="25" spans="1:26" ht="12.95" customHeight="1" x14ac:dyDescent="0.2">
      <c r="A25" s="12">
        <v>13</v>
      </c>
      <c r="B25" s="36"/>
      <c r="C25" s="84"/>
      <c r="D25" s="13"/>
      <c r="E25" s="13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5"/>
      <c r="T25" s="16"/>
      <c r="U25" s="43"/>
      <c r="V25" s="17"/>
      <c r="W25" s="18"/>
      <c r="X25" s="15"/>
      <c r="Y25" s="19"/>
      <c r="Z25" s="20"/>
    </row>
    <row r="26" spans="1:26" ht="12.95" customHeight="1" x14ac:dyDescent="0.2">
      <c r="A26" s="12">
        <v>14</v>
      </c>
      <c r="B26" s="36"/>
      <c r="C26" s="84"/>
      <c r="D26" s="13"/>
      <c r="E26" s="13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5"/>
      <c r="T26" s="16"/>
      <c r="U26" s="43"/>
      <c r="V26" s="17"/>
      <c r="W26" s="18"/>
      <c r="X26" s="15"/>
      <c r="Y26" s="19"/>
      <c r="Z26" s="20"/>
    </row>
    <row r="27" spans="1:26" ht="12.95" customHeight="1" x14ac:dyDescent="0.2">
      <c r="A27" s="12">
        <v>15</v>
      </c>
      <c r="B27" s="36"/>
      <c r="C27" s="84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5"/>
      <c r="T27" s="16"/>
      <c r="U27" s="43"/>
      <c r="V27" s="17"/>
      <c r="W27" s="18"/>
      <c r="X27" s="15"/>
      <c r="Y27" s="19"/>
      <c r="Z27" s="20"/>
    </row>
    <row r="28" spans="1:26" ht="12.95" customHeight="1" x14ac:dyDescent="0.2">
      <c r="A28" s="12">
        <v>16</v>
      </c>
      <c r="B28" s="36"/>
      <c r="C28" s="84"/>
      <c r="D28" s="13"/>
      <c r="E28" s="13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5"/>
      <c r="T28" s="16"/>
      <c r="U28" s="43"/>
      <c r="V28" s="17"/>
      <c r="W28" s="18"/>
      <c r="X28" s="15"/>
      <c r="Y28" s="19"/>
      <c r="Z28" s="20"/>
    </row>
    <row r="29" spans="1:26" ht="12.95" customHeight="1" x14ac:dyDescent="0.2">
      <c r="A29" s="12">
        <v>17</v>
      </c>
      <c r="B29" s="36"/>
      <c r="C29" s="84"/>
      <c r="D29" s="13"/>
      <c r="E29" s="13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5"/>
      <c r="T29" s="16"/>
      <c r="U29" s="43"/>
      <c r="V29" s="17"/>
      <c r="W29" s="18"/>
      <c r="X29" s="15"/>
      <c r="Y29" s="19"/>
      <c r="Z29" s="20"/>
    </row>
    <row r="30" spans="1:26" ht="12.95" customHeight="1" x14ac:dyDescent="0.2">
      <c r="A30" s="12">
        <v>18</v>
      </c>
      <c r="B30" s="36"/>
      <c r="C30" s="84"/>
      <c r="D30" s="13"/>
      <c r="E30" s="13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5"/>
      <c r="T30" s="16"/>
      <c r="U30" s="43"/>
      <c r="V30" s="17"/>
      <c r="W30" s="18"/>
      <c r="X30" s="15"/>
      <c r="Y30" s="19"/>
      <c r="Z30" s="20"/>
    </row>
    <row r="31" spans="1:26" ht="12.95" customHeight="1" x14ac:dyDescent="0.2">
      <c r="A31" s="12">
        <v>19</v>
      </c>
      <c r="B31" s="36"/>
      <c r="C31" s="84"/>
      <c r="D31" s="13"/>
      <c r="E31" s="13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5"/>
      <c r="T31" s="16"/>
      <c r="U31" s="43"/>
      <c r="V31" s="17"/>
      <c r="W31" s="18"/>
      <c r="X31" s="15"/>
      <c r="Y31" s="19"/>
      <c r="Z31" s="20"/>
    </row>
    <row r="32" spans="1:26" ht="12.95" customHeight="1" x14ac:dyDescent="0.2">
      <c r="A32" s="12">
        <v>20</v>
      </c>
      <c r="B32" s="36"/>
      <c r="C32" s="84"/>
      <c r="D32" s="13"/>
      <c r="E32" s="13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5"/>
      <c r="T32" s="16"/>
      <c r="U32" s="43"/>
      <c r="V32" s="17"/>
      <c r="W32" s="18"/>
      <c r="X32" s="15"/>
      <c r="Y32" s="19"/>
      <c r="Z32" s="20"/>
    </row>
    <row r="33" spans="1:26" ht="12.95" customHeight="1" x14ac:dyDescent="0.2">
      <c r="A33" s="12">
        <v>21</v>
      </c>
      <c r="B33" s="36"/>
      <c r="C33" s="84"/>
      <c r="D33" s="13"/>
      <c r="E33" s="13"/>
      <c r="F33" s="13"/>
      <c r="G33" s="13"/>
      <c r="H33" s="13"/>
      <c r="I33" s="13"/>
      <c r="J33" s="13"/>
      <c r="K33" s="14"/>
      <c r="L33" s="13"/>
      <c r="M33" s="13"/>
      <c r="N33" s="13"/>
      <c r="O33" s="13"/>
      <c r="P33" s="13"/>
      <c r="Q33" s="13"/>
      <c r="R33" s="13"/>
      <c r="S33" s="15"/>
      <c r="T33" s="16"/>
      <c r="U33" s="43"/>
      <c r="V33" s="17"/>
      <c r="W33" s="18"/>
      <c r="X33" s="15"/>
      <c r="Y33" s="19"/>
      <c r="Z33" s="20"/>
    </row>
    <row r="34" spans="1:26" ht="12.95" customHeight="1" x14ac:dyDescent="0.2">
      <c r="A34" s="12">
        <v>22</v>
      </c>
      <c r="B34" s="36"/>
      <c r="C34" s="84"/>
      <c r="D34" s="13"/>
      <c r="E34" s="13"/>
      <c r="F34" s="13"/>
      <c r="G34" s="13"/>
      <c r="H34" s="13"/>
      <c r="I34" s="13"/>
      <c r="J34" s="13"/>
      <c r="K34" s="14"/>
      <c r="L34" s="13"/>
      <c r="M34" s="13"/>
      <c r="N34" s="13"/>
      <c r="O34" s="13"/>
      <c r="P34" s="13"/>
      <c r="Q34" s="13"/>
      <c r="R34" s="13"/>
      <c r="S34" s="15"/>
      <c r="T34" s="16"/>
      <c r="U34" s="43"/>
      <c r="V34" s="17"/>
      <c r="W34" s="18"/>
      <c r="X34" s="15"/>
      <c r="Y34" s="19"/>
      <c r="Z34" s="20"/>
    </row>
    <row r="35" spans="1:26" ht="12.95" customHeight="1" x14ac:dyDescent="0.2">
      <c r="A35" s="12">
        <v>23</v>
      </c>
      <c r="B35" s="36"/>
      <c r="C35" s="84"/>
      <c r="D35" s="13"/>
      <c r="E35" s="13"/>
      <c r="F35" s="13"/>
      <c r="G35" s="13"/>
      <c r="H35" s="13"/>
      <c r="I35" s="13"/>
      <c r="J35" s="13"/>
      <c r="K35" s="14"/>
      <c r="L35" s="13"/>
      <c r="M35" s="13"/>
      <c r="N35" s="13"/>
      <c r="O35" s="13"/>
      <c r="P35" s="13"/>
      <c r="Q35" s="13"/>
      <c r="R35" s="13"/>
      <c r="S35" s="15"/>
      <c r="T35" s="16"/>
      <c r="U35" s="43"/>
      <c r="V35" s="17"/>
      <c r="W35" s="18"/>
      <c r="X35" s="15"/>
      <c r="Y35" s="19"/>
      <c r="Z35" s="20"/>
    </row>
    <row r="36" spans="1:26" ht="12.95" customHeight="1" x14ac:dyDescent="0.2">
      <c r="A36" s="12">
        <v>24</v>
      </c>
      <c r="B36" s="36"/>
      <c r="C36" s="84"/>
      <c r="D36" s="13"/>
      <c r="E36" s="13"/>
      <c r="F36" s="13"/>
      <c r="G36" s="13"/>
      <c r="H36" s="13"/>
      <c r="I36" s="13"/>
      <c r="J36" s="13"/>
      <c r="K36" s="14"/>
      <c r="L36" s="13"/>
      <c r="M36" s="13"/>
      <c r="N36" s="13"/>
      <c r="O36" s="13"/>
      <c r="P36" s="13"/>
      <c r="Q36" s="13"/>
      <c r="R36" s="13"/>
      <c r="S36" s="15"/>
      <c r="T36" s="16"/>
      <c r="U36" s="43"/>
      <c r="V36" s="17"/>
      <c r="W36" s="18"/>
      <c r="X36" s="15"/>
      <c r="Y36" s="19"/>
      <c r="Z36" s="20"/>
    </row>
    <row r="37" spans="1:26" ht="12.95" customHeight="1" x14ac:dyDescent="0.2">
      <c r="A37" s="12">
        <v>25</v>
      </c>
      <c r="B37" s="36"/>
      <c r="C37" s="84"/>
      <c r="D37" s="13"/>
      <c r="E37" s="13"/>
      <c r="F37" s="13"/>
      <c r="G37" s="13"/>
      <c r="H37" s="13"/>
      <c r="I37" s="13"/>
      <c r="J37" s="13"/>
      <c r="K37" s="14"/>
      <c r="L37" s="13"/>
      <c r="M37" s="13"/>
      <c r="N37" s="13"/>
      <c r="O37" s="13"/>
      <c r="P37" s="13"/>
      <c r="Q37" s="13"/>
      <c r="R37" s="13"/>
      <c r="S37" s="15"/>
      <c r="T37" s="16"/>
      <c r="U37" s="43"/>
      <c r="V37" s="17"/>
      <c r="W37" s="18"/>
      <c r="X37" s="15"/>
      <c r="Y37" s="19"/>
      <c r="Z37" s="20"/>
    </row>
    <row r="38" spans="1:26" ht="12.95" customHeight="1" x14ac:dyDescent="0.2">
      <c r="A38" s="12">
        <v>26</v>
      </c>
      <c r="B38" s="36"/>
      <c r="C38" s="84"/>
      <c r="D38" s="13"/>
      <c r="E38" s="13"/>
      <c r="F38" s="13"/>
      <c r="G38" s="13"/>
      <c r="H38" s="13"/>
      <c r="I38" s="13"/>
      <c r="J38" s="13"/>
      <c r="K38" s="14"/>
      <c r="L38" s="13"/>
      <c r="M38" s="13"/>
      <c r="N38" s="13"/>
      <c r="O38" s="13"/>
      <c r="P38" s="13"/>
      <c r="Q38" s="13"/>
      <c r="R38" s="13"/>
      <c r="S38" s="15"/>
      <c r="T38" s="16"/>
      <c r="U38" s="43"/>
      <c r="V38" s="17"/>
      <c r="W38" s="18"/>
      <c r="X38" s="15"/>
      <c r="Y38" s="19"/>
      <c r="Z38" s="20"/>
    </row>
    <row r="39" spans="1:26" ht="12.95" customHeight="1" x14ac:dyDescent="0.2">
      <c r="A39" s="12">
        <v>27</v>
      </c>
      <c r="B39" s="36"/>
      <c r="C39" s="84"/>
      <c r="D39" s="13"/>
      <c r="E39" s="13"/>
      <c r="F39" s="13"/>
      <c r="G39" s="13"/>
      <c r="H39" s="13"/>
      <c r="I39" s="13"/>
      <c r="J39" s="13"/>
      <c r="K39" s="14"/>
      <c r="L39" s="13"/>
      <c r="M39" s="13"/>
      <c r="N39" s="13"/>
      <c r="O39" s="13"/>
      <c r="P39" s="13"/>
      <c r="Q39" s="13"/>
      <c r="R39" s="13"/>
      <c r="S39" s="15"/>
      <c r="T39" s="16"/>
      <c r="U39" s="43"/>
      <c r="V39" s="17"/>
      <c r="W39" s="18"/>
      <c r="X39" s="15"/>
      <c r="Y39" s="19"/>
      <c r="Z39" s="20"/>
    </row>
    <row r="40" spans="1:26" ht="12.95" customHeight="1" x14ac:dyDescent="0.2">
      <c r="A40" s="12">
        <v>28</v>
      </c>
      <c r="B40" s="36"/>
      <c r="C40" s="84"/>
      <c r="D40" s="13"/>
      <c r="E40" s="13"/>
      <c r="F40" s="13"/>
      <c r="G40" s="13"/>
      <c r="H40" s="13"/>
      <c r="I40" s="13"/>
      <c r="J40" s="13"/>
      <c r="K40" s="14"/>
      <c r="L40" s="13"/>
      <c r="M40" s="13"/>
      <c r="N40" s="13"/>
      <c r="O40" s="13"/>
      <c r="P40" s="13"/>
      <c r="Q40" s="13"/>
      <c r="R40" s="13"/>
      <c r="S40" s="15"/>
      <c r="T40" s="16"/>
      <c r="U40" s="43"/>
      <c r="V40" s="17"/>
      <c r="W40" s="18"/>
      <c r="X40" s="15"/>
      <c r="Y40" s="19"/>
      <c r="Z40" s="20"/>
    </row>
    <row r="41" spans="1:26" ht="12.95" customHeight="1" x14ac:dyDescent="0.2">
      <c r="A41" s="12">
        <v>29</v>
      </c>
      <c r="B41" s="36"/>
      <c r="C41" s="84"/>
      <c r="D41" s="13"/>
      <c r="E41" s="13"/>
      <c r="F41" s="13"/>
      <c r="G41" s="13"/>
      <c r="H41" s="13"/>
      <c r="I41" s="13"/>
      <c r="J41" s="13"/>
      <c r="K41" s="14"/>
      <c r="L41" s="13"/>
      <c r="M41" s="13"/>
      <c r="N41" s="13"/>
      <c r="O41" s="13"/>
      <c r="P41" s="13"/>
      <c r="Q41" s="13"/>
      <c r="R41" s="13"/>
      <c r="S41" s="15"/>
      <c r="T41" s="16"/>
      <c r="U41" s="43"/>
      <c r="V41" s="17"/>
      <c r="W41" s="18"/>
      <c r="X41" s="15"/>
      <c r="Y41" s="19"/>
      <c r="Z41" s="20"/>
    </row>
    <row r="42" spans="1:26" ht="12.95" customHeight="1" x14ac:dyDescent="0.2">
      <c r="A42" s="12">
        <v>30</v>
      </c>
      <c r="B42" s="36"/>
      <c r="C42" s="84"/>
      <c r="D42" s="13"/>
      <c r="E42" s="13"/>
      <c r="F42" s="13"/>
      <c r="G42" s="13"/>
      <c r="H42" s="13"/>
      <c r="I42" s="13"/>
      <c r="J42" s="13"/>
      <c r="K42" s="14"/>
      <c r="L42" s="13"/>
      <c r="M42" s="13"/>
      <c r="N42" s="13"/>
      <c r="O42" s="13"/>
      <c r="P42" s="13"/>
      <c r="Q42" s="13"/>
      <c r="R42" s="13"/>
      <c r="S42" s="15"/>
      <c r="T42" s="16"/>
      <c r="U42" s="43"/>
      <c r="V42" s="17"/>
      <c r="W42" s="18"/>
      <c r="X42" s="15"/>
      <c r="Y42" s="19"/>
      <c r="Z42" s="20"/>
    </row>
    <row r="43" spans="1:26" ht="12.95" customHeight="1" x14ac:dyDescent="0.2">
      <c r="A43" s="12">
        <v>31</v>
      </c>
      <c r="B43" s="36"/>
      <c r="C43" s="84"/>
      <c r="D43" s="13"/>
      <c r="E43" s="13"/>
      <c r="F43" s="13"/>
      <c r="G43" s="13"/>
      <c r="H43" s="13"/>
      <c r="I43" s="13"/>
      <c r="J43" s="13"/>
      <c r="K43" s="14"/>
      <c r="L43" s="13"/>
      <c r="M43" s="13"/>
      <c r="N43" s="13"/>
      <c r="O43" s="13"/>
      <c r="P43" s="13"/>
      <c r="Q43" s="13"/>
      <c r="R43" s="13"/>
      <c r="S43" s="15"/>
      <c r="T43" s="16"/>
      <c r="U43" s="43"/>
      <c r="V43" s="17"/>
      <c r="W43" s="18"/>
      <c r="X43" s="15"/>
      <c r="Y43" s="19"/>
      <c r="Z43" s="20"/>
    </row>
    <row r="44" spans="1:26" ht="12.95" customHeight="1" x14ac:dyDescent="0.2">
      <c r="A44" s="12">
        <v>32</v>
      </c>
      <c r="B44" s="36"/>
      <c r="C44" s="84"/>
      <c r="D44" s="13"/>
      <c r="E44" s="13"/>
      <c r="F44" s="13"/>
      <c r="G44" s="13"/>
      <c r="H44" s="13"/>
      <c r="I44" s="13"/>
      <c r="J44" s="13"/>
      <c r="K44" s="14"/>
      <c r="L44" s="13"/>
      <c r="M44" s="13"/>
      <c r="N44" s="13"/>
      <c r="O44" s="13"/>
      <c r="P44" s="13"/>
      <c r="Q44" s="13"/>
      <c r="R44" s="13"/>
      <c r="S44" s="15"/>
      <c r="T44" s="16"/>
      <c r="U44" s="43"/>
      <c r="V44" s="17"/>
      <c r="W44" s="18"/>
      <c r="X44" s="15"/>
      <c r="Y44" s="19"/>
      <c r="Z44" s="20"/>
    </row>
    <row r="45" spans="1:26" ht="12.95" customHeight="1" x14ac:dyDescent="0.2">
      <c r="A45" s="12">
        <v>33</v>
      </c>
      <c r="B45" s="36"/>
      <c r="C45" s="84"/>
      <c r="D45" s="13"/>
      <c r="E45" s="13"/>
      <c r="F45" s="13"/>
      <c r="G45" s="13"/>
      <c r="H45" s="13"/>
      <c r="I45" s="13"/>
      <c r="J45" s="13"/>
      <c r="K45" s="14"/>
      <c r="L45" s="13"/>
      <c r="M45" s="13"/>
      <c r="N45" s="13"/>
      <c r="O45" s="13"/>
      <c r="P45" s="13"/>
      <c r="Q45" s="13"/>
      <c r="R45" s="13"/>
      <c r="S45" s="15"/>
      <c r="T45" s="16"/>
      <c r="U45" s="43"/>
      <c r="V45" s="17"/>
      <c r="W45" s="18"/>
      <c r="X45" s="15"/>
      <c r="Y45" s="19"/>
      <c r="Z45" s="20"/>
    </row>
    <row r="46" spans="1:26" ht="12.95" customHeight="1" x14ac:dyDescent="0.2">
      <c r="A46" s="12">
        <v>34</v>
      </c>
      <c r="B46" s="36"/>
      <c r="C46" s="84"/>
      <c r="D46" s="13"/>
      <c r="E46" s="13"/>
      <c r="F46" s="13"/>
      <c r="G46" s="13"/>
      <c r="H46" s="13"/>
      <c r="I46" s="13"/>
      <c r="J46" s="13"/>
      <c r="K46" s="14"/>
      <c r="L46" s="13"/>
      <c r="M46" s="13"/>
      <c r="N46" s="13"/>
      <c r="O46" s="13"/>
      <c r="P46" s="13"/>
      <c r="Q46" s="13"/>
      <c r="R46" s="13"/>
      <c r="S46" s="15"/>
      <c r="T46" s="16"/>
      <c r="U46" s="43"/>
      <c r="V46" s="17"/>
      <c r="W46" s="18"/>
      <c r="X46" s="15"/>
      <c r="Y46" s="19"/>
      <c r="Z46" s="20"/>
    </row>
    <row r="47" spans="1:26" ht="12.95" customHeight="1" x14ac:dyDescent="0.2">
      <c r="A47" s="12">
        <v>35</v>
      </c>
      <c r="B47" s="36"/>
      <c r="C47" s="84"/>
      <c r="D47" s="13"/>
      <c r="E47" s="13"/>
      <c r="F47" s="13"/>
      <c r="G47" s="13"/>
      <c r="H47" s="13"/>
      <c r="I47" s="13"/>
      <c r="J47" s="13"/>
      <c r="K47" s="14"/>
      <c r="L47" s="13"/>
      <c r="M47" s="13"/>
      <c r="N47" s="13"/>
      <c r="O47" s="13"/>
      <c r="P47" s="13"/>
      <c r="Q47" s="13"/>
      <c r="R47" s="13"/>
      <c r="S47" s="15"/>
      <c r="T47" s="16"/>
      <c r="U47" s="43"/>
      <c r="V47" s="17"/>
      <c r="W47" s="18"/>
      <c r="X47" s="15"/>
      <c r="Y47" s="19"/>
      <c r="Z47" s="20"/>
    </row>
    <row r="48" spans="1:26" ht="12.95" customHeight="1" x14ac:dyDescent="0.2">
      <c r="A48" s="12">
        <v>36</v>
      </c>
      <c r="B48" s="36"/>
      <c r="C48" s="84"/>
      <c r="D48" s="13"/>
      <c r="E48" s="13"/>
      <c r="F48" s="13"/>
      <c r="G48" s="13"/>
      <c r="H48" s="13"/>
      <c r="I48" s="13"/>
      <c r="J48" s="13"/>
      <c r="K48" s="14"/>
      <c r="L48" s="13"/>
      <c r="M48" s="13"/>
      <c r="N48" s="13"/>
      <c r="O48" s="13"/>
      <c r="P48" s="13"/>
      <c r="Q48" s="13"/>
      <c r="R48" s="13"/>
      <c r="S48" s="15"/>
      <c r="T48" s="16"/>
      <c r="U48" s="43"/>
      <c r="V48" s="17"/>
      <c r="W48" s="18"/>
      <c r="X48" s="15"/>
      <c r="Y48" s="19"/>
      <c r="Z48" s="20"/>
    </row>
    <row r="49" spans="1:26" ht="12.95" customHeight="1" x14ac:dyDescent="0.2">
      <c r="A49" s="12">
        <v>37</v>
      </c>
      <c r="B49" s="36"/>
      <c r="C49" s="84"/>
      <c r="D49" s="13"/>
      <c r="E49" s="13"/>
      <c r="F49" s="13"/>
      <c r="G49" s="13"/>
      <c r="H49" s="13"/>
      <c r="I49" s="13"/>
      <c r="J49" s="13"/>
      <c r="K49" s="14"/>
      <c r="L49" s="13"/>
      <c r="M49" s="13"/>
      <c r="N49" s="13"/>
      <c r="O49" s="13"/>
      <c r="P49" s="13"/>
      <c r="Q49" s="13"/>
      <c r="R49" s="13"/>
      <c r="S49" s="15"/>
      <c r="T49" s="16"/>
      <c r="U49" s="43"/>
      <c r="V49" s="17"/>
      <c r="W49" s="18"/>
      <c r="X49" s="15"/>
      <c r="Y49" s="19"/>
      <c r="Z49" s="20"/>
    </row>
    <row r="50" spans="1:26" ht="12.95" customHeight="1" x14ac:dyDescent="0.2">
      <c r="A50" s="12">
        <v>38</v>
      </c>
      <c r="B50" s="36"/>
      <c r="C50" s="84"/>
      <c r="D50" s="13"/>
      <c r="E50" s="13"/>
      <c r="F50" s="13"/>
      <c r="G50" s="13"/>
      <c r="H50" s="13"/>
      <c r="I50" s="13"/>
      <c r="J50" s="13"/>
      <c r="K50" s="14"/>
      <c r="L50" s="13"/>
      <c r="M50" s="13"/>
      <c r="N50" s="13"/>
      <c r="O50" s="13"/>
      <c r="P50" s="13"/>
      <c r="Q50" s="13"/>
      <c r="R50" s="13"/>
      <c r="S50" s="15"/>
      <c r="T50" s="16"/>
      <c r="U50" s="43"/>
      <c r="V50" s="17"/>
      <c r="W50" s="18"/>
      <c r="X50" s="15"/>
      <c r="Y50" s="19"/>
      <c r="Z50" s="20"/>
    </row>
    <row r="51" spans="1:26" ht="12.95" customHeight="1" x14ac:dyDescent="0.2">
      <c r="A51" s="12">
        <v>39</v>
      </c>
      <c r="B51" s="36"/>
      <c r="C51" s="84"/>
      <c r="D51" s="13"/>
      <c r="E51" s="13"/>
      <c r="F51" s="13"/>
      <c r="G51" s="13"/>
      <c r="H51" s="13"/>
      <c r="I51" s="13"/>
      <c r="J51" s="13"/>
      <c r="K51" s="14"/>
      <c r="L51" s="13"/>
      <c r="M51" s="13"/>
      <c r="N51" s="13"/>
      <c r="O51" s="13"/>
      <c r="P51" s="13"/>
      <c r="Q51" s="13"/>
      <c r="R51" s="13"/>
      <c r="S51" s="15"/>
      <c r="T51" s="16"/>
      <c r="U51" s="43"/>
      <c r="V51" s="17"/>
      <c r="W51" s="18"/>
      <c r="X51" s="15"/>
      <c r="Y51" s="19"/>
      <c r="Z51" s="20"/>
    </row>
    <row r="52" spans="1:26" ht="12.95" customHeight="1" x14ac:dyDescent="0.2">
      <c r="A52" s="12">
        <v>40</v>
      </c>
      <c r="B52" s="36"/>
      <c r="C52" s="84"/>
      <c r="D52" s="13"/>
      <c r="E52" s="13"/>
      <c r="F52" s="13"/>
      <c r="G52" s="13"/>
      <c r="H52" s="13"/>
      <c r="I52" s="13"/>
      <c r="J52" s="13"/>
      <c r="K52" s="14"/>
      <c r="L52" s="13"/>
      <c r="M52" s="13"/>
      <c r="N52" s="13"/>
      <c r="O52" s="13"/>
      <c r="P52" s="13"/>
      <c r="Q52" s="13"/>
      <c r="R52" s="13"/>
      <c r="S52" s="15"/>
      <c r="T52" s="16"/>
      <c r="U52" s="43"/>
      <c r="V52" s="17"/>
      <c r="W52" s="18"/>
      <c r="X52" s="15"/>
      <c r="Y52" s="19"/>
      <c r="Z52" s="20"/>
    </row>
    <row r="53" spans="1:26" ht="12.95" customHeight="1" x14ac:dyDescent="0.2">
      <c r="A53" s="12">
        <v>41</v>
      </c>
      <c r="B53" s="36"/>
      <c r="C53" s="84"/>
      <c r="D53" s="13"/>
      <c r="E53" s="13"/>
      <c r="F53" s="13"/>
      <c r="G53" s="13"/>
      <c r="H53" s="13"/>
      <c r="I53" s="13"/>
      <c r="J53" s="13"/>
      <c r="K53" s="14"/>
      <c r="L53" s="13"/>
      <c r="M53" s="13"/>
      <c r="N53" s="13"/>
      <c r="O53" s="13"/>
      <c r="P53" s="13"/>
      <c r="Q53" s="13"/>
      <c r="R53" s="13"/>
      <c r="S53" s="15"/>
      <c r="T53" s="16"/>
      <c r="U53" s="43"/>
      <c r="V53" s="17"/>
      <c r="W53" s="18"/>
      <c r="X53" s="15"/>
      <c r="Y53" s="19"/>
      <c r="Z53" s="20"/>
    </row>
    <row r="54" spans="1:26" ht="12.95" customHeight="1" x14ac:dyDescent="0.2">
      <c r="A54" s="12">
        <v>42</v>
      </c>
      <c r="B54" s="36"/>
      <c r="C54" s="84"/>
      <c r="D54" s="13"/>
      <c r="E54" s="13"/>
      <c r="F54" s="13"/>
      <c r="G54" s="13"/>
      <c r="H54" s="13"/>
      <c r="I54" s="13"/>
      <c r="J54" s="13"/>
      <c r="K54" s="14"/>
      <c r="L54" s="13"/>
      <c r="M54" s="13"/>
      <c r="N54" s="13"/>
      <c r="O54" s="13"/>
      <c r="P54" s="13"/>
      <c r="Q54" s="13"/>
      <c r="R54" s="13"/>
      <c r="S54" s="15"/>
      <c r="T54" s="16"/>
      <c r="U54" s="43"/>
      <c r="V54" s="17"/>
      <c r="W54" s="18"/>
      <c r="X54" s="15"/>
      <c r="Y54" s="19"/>
      <c r="Z54" s="20"/>
    </row>
    <row r="55" spans="1:26" ht="12.95" customHeight="1" x14ac:dyDescent="0.2">
      <c r="A55" s="12">
        <v>43</v>
      </c>
      <c r="B55" s="36"/>
      <c r="C55" s="84"/>
      <c r="D55" s="13"/>
      <c r="E55" s="13"/>
      <c r="F55" s="13"/>
      <c r="G55" s="13"/>
      <c r="H55" s="13"/>
      <c r="I55" s="13"/>
      <c r="J55" s="13"/>
      <c r="K55" s="14"/>
      <c r="L55" s="13"/>
      <c r="M55" s="13"/>
      <c r="N55" s="13"/>
      <c r="O55" s="13"/>
      <c r="P55" s="13"/>
      <c r="Q55" s="13"/>
      <c r="R55" s="13"/>
      <c r="S55" s="15"/>
      <c r="T55" s="16"/>
      <c r="U55" s="43"/>
      <c r="V55" s="17"/>
      <c r="W55" s="18"/>
      <c r="X55" s="15"/>
      <c r="Y55" s="19"/>
      <c r="Z55" s="20"/>
    </row>
    <row r="56" spans="1:26" ht="12.95" customHeight="1" x14ac:dyDescent="0.2">
      <c r="A56" s="12">
        <v>44</v>
      </c>
      <c r="B56" s="36"/>
      <c r="C56" s="84"/>
      <c r="D56" s="13"/>
      <c r="E56" s="13"/>
      <c r="F56" s="13"/>
      <c r="G56" s="13"/>
      <c r="H56" s="13"/>
      <c r="I56" s="13"/>
      <c r="J56" s="13"/>
      <c r="K56" s="14"/>
      <c r="L56" s="13"/>
      <c r="M56" s="13"/>
      <c r="N56" s="13"/>
      <c r="O56" s="13"/>
      <c r="P56" s="13"/>
      <c r="Q56" s="13"/>
      <c r="R56" s="13"/>
      <c r="S56" s="15"/>
      <c r="T56" s="16"/>
      <c r="U56" s="43"/>
      <c r="V56" s="17"/>
      <c r="W56" s="18"/>
      <c r="X56" s="15"/>
      <c r="Y56" s="19"/>
      <c r="Z56" s="20"/>
    </row>
    <row r="57" spans="1:26" ht="12.95" customHeight="1" x14ac:dyDescent="0.2">
      <c r="A57" s="12">
        <v>45</v>
      </c>
      <c r="B57" s="36"/>
      <c r="C57" s="84"/>
      <c r="D57" s="13"/>
      <c r="E57" s="13"/>
      <c r="F57" s="13"/>
      <c r="G57" s="13"/>
      <c r="H57" s="13"/>
      <c r="I57" s="13"/>
      <c r="J57" s="13"/>
      <c r="K57" s="14"/>
      <c r="L57" s="13"/>
      <c r="M57" s="13"/>
      <c r="N57" s="13"/>
      <c r="O57" s="13"/>
      <c r="P57" s="13"/>
      <c r="Q57" s="13"/>
      <c r="R57" s="13"/>
      <c r="S57" s="15"/>
      <c r="T57" s="16"/>
      <c r="U57" s="43"/>
      <c r="V57" s="17"/>
      <c r="W57" s="18"/>
      <c r="X57" s="15"/>
      <c r="Y57" s="19"/>
      <c r="Z57" s="20"/>
    </row>
    <row r="58" spans="1:26" ht="12.95" customHeight="1" x14ac:dyDescent="0.2">
      <c r="A58" s="12">
        <v>46</v>
      </c>
      <c r="B58" s="36"/>
      <c r="C58" s="84"/>
      <c r="D58" s="13"/>
      <c r="E58" s="13"/>
      <c r="F58" s="13"/>
      <c r="G58" s="13"/>
      <c r="H58" s="13"/>
      <c r="I58" s="13"/>
      <c r="J58" s="13"/>
      <c r="K58" s="14"/>
      <c r="L58" s="13"/>
      <c r="M58" s="13"/>
      <c r="N58" s="13"/>
      <c r="O58" s="13"/>
      <c r="P58" s="13"/>
      <c r="Q58" s="13"/>
      <c r="R58" s="13"/>
      <c r="S58" s="15"/>
      <c r="T58" s="16"/>
      <c r="U58" s="43"/>
      <c r="V58" s="17"/>
      <c r="W58" s="18"/>
      <c r="X58" s="15"/>
      <c r="Y58" s="19"/>
      <c r="Z58" s="20"/>
    </row>
    <row r="59" spans="1:26" ht="12.95" customHeight="1" x14ac:dyDescent="0.2">
      <c r="A59" s="12">
        <v>47</v>
      </c>
      <c r="B59" s="36"/>
      <c r="C59" s="84"/>
      <c r="D59" s="13"/>
      <c r="E59" s="13"/>
      <c r="F59" s="13"/>
      <c r="G59" s="13"/>
      <c r="H59" s="13"/>
      <c r="I59" s="13"/>
      <c r="J59" s="13"/>
      <c r="K59" s="14"/>
      <c r="L59" s="13"/>
      <c r="M59" s="13"/>
      <c r="N59" s="13"/>
      <c r="O59" s="13"/>
      <c r="P59" s="13"/>
      <c r="Q59" s="13"/>
      <c r="R59" s="13"/>
      <c r="S59" s="15"/>
      <c r="T59" s="16"/>
      <c r="U59" s="43"/>
      <c r="V59" s="17"/>
      <c r="W59" s="18"/>
      <c r="X59" s="15"/>
      <c r="Y59" s="19"/>
      <c r="Z59" s="20"/>
    </row>
    <row r="60" spans="1:26" ht="12.95" customHeight="1" x14ac:dyDescent="0.2">
      <c r="A60" s="12">
        <v>48</v>
      </c>
      <c r="B60" s="36"/>
      <c r="C60" s="84"/>
      <c r="D60" s="13"/>
      <c r="E60" s="13"/>
      <c r="F60" s="13"/>
      <c r="G60" s="13"/>
      <c r="H60" s="13"/>
      <c r="I60" s="13"/>
      <c r="J60" s="13"/>
      <c r="K60" s="14"/>
      <c r="L60" s="13"/>
      <c r="M60" s="13"/>
      <c r="N60" s="13"/>
      <c r="O60" s="13"/>
      <c r="P60" s="13"/>
      <c r="Q60" s="13"/>
      <c r="R60" s="13"/>
      <c r="S60" s="15"/>
      <c r="T60" s="16"/>
      <c r="U60" s="43"/>
      <c r="V60" s="17"/>
      <c r="W60" s="18"/>
      <c r="X60" s="15"/>
      <c r="Y60" s="19"/>
      <c r="Z60" s="20"/>
    </row>
    <row r="61" spans="1:26" ht="12.95" customHeight="1" x14ac:dyDescent="0.2">
      <c r="A61" s="12">
        <v>49</v>
      </c>
      <c r="B61" s="36"/>
      <c r="C61" s="84"/>
      <c r="D61" s="13"/>
      <c r="E61" s="13"/>
      <c r="F61" s="13"/>
      <c r="G61" s="13"/>
      <c r="H61" s="13"/>
      <c r="I61" s="13"/>
      <c r="J61" s="13"/>
      <c r="K61" s="14"/>
      <c r="L61" s="13"/>
      <c r="M61" s="13"/>
      <c r="N61" s="13"/>
      <c r="O61" s="13"/>
      <c r="P61" s="13"/>
      <c r="Q61" s="13"/>
      <c r="R61" s="13"/>
      <c r="S61" s="15"/>
      <c r="T61" s="16"/>
      <c r="U61" s="43"/>
      <c r="V61" s="17"/>
      <c r="W61" s="18"/>
      <c r="X61" s="15"/>
      <c r="Y61" s="19"/>
      <c r="Z61" s="20"/>
    </row>
    <row r="62" spans="1:26" ht="12.95" customHeight="1" x14ac:dyDescent="0.2">
      <c r="A62" s="12">
        <v>50</v>
      </c>
      <c r="B62" s="36"/>
      <c r="C62" s="84"/>
      <c r="D62" s="13"/>
      <c r="E62" s="13"/>
      <c r="F62" s="13"/>
      <c r="G62" s="13"/>
      <c r="H62" s="13"/>
      <c r="I62" s="13"/>
      <c r="J62" s="13"/>
      <c r="K62" s="14"/>
      <c r="L62" s="13"/>
      <c r="M62" s="13"/>
      <c r="N62" s="13"/>
      <c r="O62" s="13"/>
      <c r="P62" s="13"/>
      <c r="Q62" s="13"/>
      <c r="R62" s="13"/>
      <c r="S62" s="15"/>
      <c r="T62" s="16"/>
      <c r="U62" s="43"/>
      <c r="V62" s="17"/>
      <c r="W62" s="18"/>
      <c r="X62" s="15"/>
      <c r="Y62" s="19"/>
      <c r="Z62" s="20"/>
    </row>
    <row r="63" spans="1:26" s="3" customFormat="1" ht="15" customHeight="1" x14ac:dyDescent="0.2">
      <c r="A63" s="27"/>
      <c r="B63" s="28"/>
      <c r="C63" s="85"/>
      <c r="D63" s="29"/>
      <c r="E63" s="29"/>
      <c r="F63" s="29"/>
      <c r="G63" s="29"/>
      <c r="H63" s="29"/>
      <c r="I63" s="29"/>
      <c r="J63" s="34" t="s">
        <v>35</v>
      </c>
      <c r="K63" s="35" t="str">
        <f>IF(ISERR(AVERAGE(K13:K62)),"",AVERAGE(K13:K62))</f>
        <v/>
      </c>
      <c r="L63" s="29"/>
      <c r="M63" s="29"/>
      <c r="N63" s="29"/>
      <c r="O63" s="29"/>
      <c r="P63" s="29"/>
      <c r="Q63" s="29"/>
      <c r="R63" s="34" t="s">
        <v>35</v>
      </c>
      <c r="S63" s="35" t="str">
        <f>IF(ISERR(AVERAGE(S13:S62)),"",AVERAGE(S13:S62))</f>
        <v/>
      </c>
      <c r="T63" s="29"/>
      <c r="U63" s="44"/>
      <c r="V63" s="29"/>
      <c r="W63" s="29"/>
      <c r="X63" s="29"/>
      <c r="Y63" s="34" t="s">
        <v>35</v>
      </c>
      <c r="Z63" s="35" t="str">
        <f>IF(ISERR(AVERAGE(Z13:Z62)),"",AVERAGE(Z13:Z62))</f>
        <v/>
      </c>
    </row>
    <row r="64" spans="1:26" s="3" customFormat="1" ht="8.25" customHeight="1" x14ac:dyDescent="0.2">
      <c r="A64" s="6"/>
      <c r="B64" s="7"/>
      <c r="C64" s="86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45"/>
      <c r="V64" s="8"/>
      <c r="W64" s="8"/>
      <c r="X64" s="8"/>
      <c r="Y64" s="8"/>
      <c r="Z64" s="9"/>
    </row>
    <row r="65" spans="1:26" s="3" customFormat="1" ht="8.25" customHeight="1" x14ac:dyDescent="0.2">
      <c r="A65" s="6"/>
      <c r="B65" s="7"/>
      <c r="C65" s="86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45"/>
      <c r="V65" s="8"/>
      <c r="W65" s="8"/>
      <c r="X65" s="8"/>
      <c r="Y65" s="8"/>
      <c r="Z65" s="9"/>
    </row>
    <row r="66" spans="1:26" s="3" customFormat="1" ht="8.25" customHeight="1" x14ac:dyDescent="0.2">
      <c r="A66" s="6"/>
      <c r="B66" s="7"/>
      <c r="C66" s="86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45"/>
      <c r="V66" s="8"/>
      <c r="W66" s="8"/>
      <c r="X66" s="8"/>
      <c r="Y66" s="8"/>
      <c r="Z66" s="9"/>
    </row>
    <row r="67" spans="1:26" s="3" customFormat="1" ht="8.25" customHeight="1" x14ac:dyDescent="0.2">
      <c r="A67" s="6"/>
      <c r="B67" s="7"/>
      <c r="C67" s="8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45"/>
      <c r="V67" s="8"/>
      <c r="W67" s="8"/>
      <c r="X67" s="8"/>
      <c r="Y67" s="8"/>
      <c r="Z67" s="9"/>
    </row>
    <row r="68" spans="1:26" ht="12" customHeight="1" thickBot="1" x14ac:dyDescent="0.25"/>
    <row r="69" spans="1:26" ht="44.25" customHeight="1" x14ac:dyDescent="0.2">
      <c r="C69" s="159" t="s">
        <v>69</v>
      </c>
      <c r="D69" s="133"/>
      <c r="E69" s="133"/>
      <c r="F69" s="133"/>
      <c r="G69" s="133"/>
      <c r="H69" s="133"/>
      <c r="I69" s="133"/>
      <c r="P69" s="159" t="s">
        <v>68</v>
      </c>
      <c r="Q69" s="133"/>
      <c r="R69" s="133"/>
      <c r="S69" s="133"/>
      <c r="T69" s="133"/>
    </row>
    <row r="70" spans="1:26" s="10" customFormat="1" ht="32.25" customHeight="1" x14ac:dyDescent="0.25">
      <c r="C70" s="88"/>
      <c r="P70" s="33"/>
      <c r="U70" s="47"/>
      <c r="Z70" s="11"/>
    </row>
    <row r="71" spans="1:26" s="10" customFormat="1" ht="11.25" customHeight="1" x14ac:dyDescent="0.25">
      <c r="C71" s="88"/>
      <c r="P71" s="33"/>
      <c r="U71" s="47"/>
      <c r="Z71" s="11"/>
    </row>
    <row r="72" spans="1:26" s="10" customFormat="1" ht="11.25" customHeight="1" x14ac:dyDescent="0.25">
      <c r="C72" s="88"/>
      <c r="P72" s="33"/>
      <c r="U72" s="47"/>
      <c r="Z72" s="11"/>
    </row>
    <row r="73" spans="1:26" s="10" customFormat="1" ht="11.25" customHeight="1" x14ac:dyDescent="0.25">
      <c r="C73" s="88"/>
      <c r="P73" s="33"/>
      <c r="U73" s="47"/>
      <c r="Z73" s="11"/>
    </row>
    <row r="74" spans="1:26" s="10" customFormat="1" ht="11.25" customHeight="1" x14ac:dyDescent="0.25">
      <c r="C74" s="88"/>
      <c r="P74" s="33"/>
      <c r="U74" s="47"/>
      <c r="Z74" s="11"/>
    </row>
    <row r="75" spans="1:26" s="10" customFormat="1" ht="11.25" customHeight="1" x14ac:dyDescent="0.25">
      <c r="C75" s="88"/>
      <c r="P75" s="33"/>
      <c r="U75" s="47"/>
      <c r="Z75" s="11"/>
    </row>
    <row r="76" spans="1:26" s="10" customFormat="1" ht="11.25" customHeight="1" x14ac:dyDescent="0.25">
      <c r="C76" s="88"/>
      <c r="P76" s="33"/>
      <c r="U76" s="47"/>
      <c r="Z76" s="11"/>
    </row>
    <row r="77" spans="1:26" s="10" customFormat="1" ht="11.25" customHeight="1" x14ac:dyDescent="0.25">
      <c r="C77" s="88"/>
      <c r="P77" s="33"/>
      <c r="U77" s="47"/>
      <c r="Z77" s="11"/>
    </row>
    <row r="78" spans="1:26" s="10" customFormat="1" ht="11.25" customHeight="1" x14ac:dyDescent="0.25">
      <c r="C78" s="88"/>
      <c r="P78" s="33"/>
      <c r="U78" s="47"/>
      <c r="Z78" s="11"/>
    </row>
    <row r="79" spans="1:26" s="10" customFormat="1" ht="11.25" customHeight="1" x14ac:dyDescent="0.25">
      <c r="C79" s="88"/>
      <c r="P79" s="33"/>
      <c r="U79" s="47"/>
      <c r="Z79" s="11"/>
    </row>
    <row r="80" spans="1:26" s="10" customFormat="1" ht="11.25" customHeight="1" x14ac:dyDescent="0.25">
      <c r="C80" s="88"/>
      <c r="P80" s="33"/>
      <c r="U80" s="47"/>
      <c r="Z80" s="11"/>
    </row>
    <row r="81" spans="3:26" s="10" customFormat="1" ht="11.25" customHeight="1" x14ac:dyDescent="0.25">
      <c r="C81" s="88"/>
      <c r="P81" s="33"/>
      <c r="U81" s="47"/>
      <c r="Z81" s="11"/>
    </row>
    <row r="82" spans="3:26" s="10" customFormat="1" ht="11.25" customHeight="1" x14ac:dyDescent="0.25">
      <c r="C82" s="88"/>
      <c r="P82" s="33"/>
      <c r="U82" s="47"/>
      <c r="Z82" s="11"/>
    </row>
    <row r="83" spans="3:26" s="10" customFormat="1" ht="11.25" customHeight="1" x14ac:dyDescent="0.25">
      <c r="C83" s="88"/>
      <c r="P83" s="33"/>
      <c r="U83" s="47"/>
      <c r="Z83" s="11"/>
    </row>
    <row r="84" spans="3:26" s="10" customFormat="1" ht="11.25" customHeight="1" x14ac:dyDescent="0.25">
      <c r="C84" s="88"/>
      <c r="P84" s="33"/>
      <c r="U84" s="47"/>
      <c r="Z84" s="11"/>
    </row>
    <row r="85" spans="3:26" s="10" customFormat="1" ht="11.25" customHeight="1" x14ac:dyDescent="0.25">
      <c r="C85" s="88"/>
      <c r="P85" s="33"/>
      <c r="U85" s="47"/>
      <c r="Z85" s="11"/>
    </row>
    <row r="86" spans="3:26" s="10" customFormat="1" ht="11.25" customHeight="1" x14ac:dyDescent="0.25">
      <c r="C86" s="88"/>
      <c r="P86" s="33"/>
      <c r="U86" s="47"/>
      <c r="Z86" s="11"/>
    </row>
    <row r="87" spans="3:26" s="10" customFormat="1" ht="11.25" customHeight="1" x14ac:dyDescent="0.25">
      <c r="C87" s="88"/>
      <c r="P87" s="33"/>
      <c r="U87" s="47"/>
      <c r="Z87" s="11"/>
    </row>
    <row r="88" spans="3:26" s="10" customFormat="1" ht="11.25" customHeight="1" x14ac:dyDescent="0.25">
      <c r="C88" s="88"/>
      <c r="P88" s="33"/>
      <c r="U88" s="47"/>
      <c r="Z88" s="11"/>
    </row>
    <row r="89" spans="3:26" s="10" customFormat="1" ht="11.25" customHeight="1" x14ac:dyDescent="0.25">
      <c r="C89" s="88"/>
      <c r="P89" s="33"/>
      <c r="U89" s="47"/>
      <c r="Z89" s="11"/>
    </row>
    <row r="90" spans="3:26" s="10" customFormat="1" ht="11.25" customHeight="1" x14ac:dyDescent="0.25">
      <c r="C90" s="88"/>
      <c r="P90" s="33"/>
      <c r="U90" s="47"/>
      <c r="Z90" s="11"/>
    </row>
    <row r="91" spans="3:26" s="10" customFormat="1" ht="11.25" customHeight="1" x14ac:dyDescent="0.25">
      <c r="C91" s="88"/>
      <c r="P91" s="33"/>
      <c r="U91" s="47"/>
      <c r="Z91" s="11"/>
    </row>
    <row r="92" spans="3:26" s="10" customFormat="1" ht="11.25" customHeight="1" x14ac:dyDescent="0.25">
      <c r="C92" s="88"/>
      <c r="P92" s="33"/>
      <c r="U92" s="47"/>
      <c r="Z92" s="11"/>
    </row>
    <row r="93" spans="3:26" s="10" customFormat="1" ht="11.25" customHeight="1" x14ac:dyDescent="0.25">
      <c r="C93" s="88"/>
      <c r="P93" s="33"/>
      <c r="U93" s="47"/>
      <c r="Z93" s="11"/>
    </row>
    <row r="94" spans="3:26" s="10" customFormat="1" ht="11.25" customHeight="1" x14ac:dyDescent="0.25">
      <c r="C94" s="88"/>
      <c r="P94" s="33"/>
      <c r="U94" s="47"/>
      <c r="Z94" s="11"/>
    </row>
    <row r="95" spans="3:26" s="10" customFormat="1" ht="11.25" customHeight="1" x14ac:dyDescent="0.25">
      <c r="C95" s="88"/>
      <c r="P95" s="33"/>
      <c r="U95" s="47"/>
      <c r="Z95" s="11"/>
    </row>
    <row r="96" spans="3:26" s="10" customFormat="1" ht="11.25" customHeight="1" x14ac:dyDescent="0.25">
      <c r="C96" s="88"/>
      <c r="P96" s="33"/>
      <c r="U96" s="47"/>
      <c r="Z96" s="11"/>
    </row>
    <row r="97" spans="3:26" s="10" customFormat="1" ht="11.25" customHeight="1" x14ac:dyDescent="0.25">
      <c r="C97" s="88"/>
      <c r="P97" s="33"/>
      <c r="U97" s="47"/>
      <c r="Z97" s="11"/>
    </row>
    <row r="98" spans="3:26" s="10" customFormat="1" ht="11.25" customHeight="1" x14ac:dyDescent="0.25">
      <c r="C98" s="88"/>
      <c r="P98" s="33"/>
      <c r="U98" s="47"/>
      <c r="Z98" s="11"/>
    </row>
    <row r="99" spans="3:26" s="10" customFormat="1" ht="11.25" customHeight="1" x14ac:dyDescent="0.25">
      <c r="C99" s="88"/>
      <c r="P99" s="33"/>
      <c r="U99" s="47"/>
      <c r="Z99" s="11"/>
    </row>
    <row r="100" spans="3:26" s="10" customFormat="1" ht="11.25" customHeight="1" x14ac:dyDescent="0.25">
      <c r="C100" s="88"/>
      <c r="P100" s="33"/>
      <c r="U100" s="47"/>
      <c r="Z100" s="11"/>
    </row>
    <row r="101" spans="3:26" s="10" customFormat="1" ht="11.25" customHeight="1" x14ac:dyDescent="0.25">
      <c r="C101" s="88"/>
      <c r="P101" s="33"/>
      <c r="U101" s="47"/>
      <c r="Z101" s="11"/>
    </row>
    <row r="102" spans="3:26" s="10" customFormat="1" ht="11.25" customHeight="1" x14ac:dyDescent="0.25">
      <c r="C102" s="88"/>
      <c r="P102" s="33"/>
      <c r="U102" s="47"/>
      <c r="Z102" s="11"/>
    </row>
    <row r="103" spans="3:26" s="10" customFormat="1" ht="11.25" customHeight="1" x14ac:dyDescent="0.25">
      <c r="C103" s="88"/>
      <c r="P103" s="33"/>
      <c r="U103" s="47"/>
      <c r="Z103" s="11"/>
    </row>
    <row r="104" spans="3:26" s="10" customFormat="1" ht="11.25" customHeight="1" x14ac:dyDescent="0.25">
      <c r="C104" s="88"/>
      <c r="P104" s="33"/>
      <c r="U104" s="47"/>
      <c r="Z104" s="11"/>
    </row>
    <row r="105" spans="3:26" s="10" customFormat="1" ht="11.25" customHeight="1" x14ac:dyDescent="0.25">
      <c r="C105" s="88"/>
      <c r="P105" s="33"/>
      <c r="U105" s="47"/>
      <c r="Z105" s="11"/>
    </row>
    <row r="106" spans="3:26" s="10" customFormat="1" ht="11.25" customHeight="1" x14ac:dyDescent="0.25">
      <c r="C106" s="88"/>
      <c r="P106" s="33"/>
      <c r="U106" s="47"/>
      <c r="Z106" s="11"/>
    </row>
    <row r="107" spans="3:26" s="10" customFormat="1" ht="11.25" customHeight="1" x14ac:dyDescent="0.25">
      <c r="C107" s="88"/>
      <c r="P107" s="33"/>
      <c r="U107" s="47"/>
      <c r="Z107" s="11"/>
    </row>
    <row r="108" spans="3:26" s="10" customFormat="1" ht="11.25" customHeight="1" x14ac:dyDescent="0.25">
      <c r="C108" s="88"/>
      <c r="P108" s="33"/>
      <c r="U108" s="47"/>
      <c r="Z108" s="11"/>
    </row>
    <row r="109" spans="3:26" s="10" customFormat="1" ht="11.25" customHeight="1" x14ac:dyDescent="0.25">
      <c r="C109" s="88"/>
      <c r="P109" s="33"/>
      <c r="U109" s="47"/>
      <c r="Z109" s="11"/>
    </row>
    <row r="110" spans="3:26" s="10" customFormat="1" ht="11.25" customHeight="1" x14ac:dyDescent="0.25">
      <c r="C110" s="88"/>
      <c r="P110" s="33"/>
      <c r="U110" s="47"/>
      <c r="Z110" s="11"/>
    </row>
    <row r="111" spans="3:26" s="10" customFormat="1" ht="11.25" customHeight="1" x14ac:dyDescent="0.25">
      <c r="C111" s="88"/>
      <c r="P111" s="33"/>
      <c r="U111" s="47"/>
      <c r="Z111" s="11"/>
    </row>
    <row r="112" spans="3:26" s="10" customFormat="1" ht="11.25" customHeight="1" x14ac:dyDescent="0.25">
      <c r="C112" s="88"/>
      <c r="P112" s="33"/>
      <c r="U112" s="47"/>
      <c r="Z112" s="11"/>
    </row>
    <row r="113" spans="3:26" s="10" customFormat="1" ht="11.25" customHeight="1" x14ac:dyDescent="0.25">
      <c r="C113" s="88"/>
      <c r="P113" s="33"/>
      <c r="U113" s="47"/>
      <c r="Z113" s="11"/>
    </row>
    <row r="114" spans="3:26" s="10" customFormat="1" ht="11.25" customHeight="1" x14ac:dyDescent="0.25">
      <c r="C114" s="88"/>
      <c r="P114" s="33"/>
      <c r="U114" s="47"/>
      <c r="Z114" s="11"/>
    </row>
    <row r="115" spans="3:26" s="10" customFormat="1" ht="11.25" customHeight="1" x14ac:dyDescent="0.25">
      <c r="C115" s="88"/>
      <c r="P115" s="33"/>
      <c r="U115" s="47"/>
      <c r="Z115" s="11"/>
    </row>
    <row r="116" spans="3:26" s="10" customFormat="1" ht="11.25" customHeight="1" x14ac:dyDescent="0.25">
      <c r="C116" s="88"/>
      <c r="P116" s="33"/>
      <c r="U116" s="47"/>
      <c r="Z116" s="11"/>
    </row>
    <row r="117" spans="3:26" s="10" customFormat="1" ht="11.25" customHeight="1" x14ac:dyDescent="0.25">
      <c r="C117" s="88"/>
      <c r="P117" s="33"/>
      <c r="U117" s="47"/>
      <c r="Z117" s="11"/>
    </row>
    <row r="118" spans="3:26" s="10" customFormat="1" ht="11.25" customHeight="1" x14ac:dyDescent="0.25">
      <c r="C118" s="88"/>
      <c r="P118" s="33"/>
      <c r="U118" s="47"/>
      <c r="Z118" s="11"/>
    </row>
    <row r="119" spans="3:26" s="10" customFormat="1" ht="11.25" customHeight="1" x14ac:dyDescent="0.25">
      <c r="C119" s="88"/>
      <c r="P119" s="33"/>
      <c r="U119" s="47"/>
      <c r="Z119" s="11"/>
    </row>
    <row r="120" spans="3:26" s="10" customFormat="1" ht="11.25" customHeight="1" x14ac:dyDescent="0.25">
      <c r="C120" s="88"/>
      <c r="P120" s="33"/>
      <c r="U120" s="47"/>
      <c r="Z120" s="11"/>
    </row>
    <row r="121" spans="3:26" s="10" customFormat="1" ht="11.25" customHeight="1" x14ac:dyDescent="0.25">
      <c r="C121" s="88"/>
      <c r="P121" s="33"/>
      <c r="U121" s="47"/>
      <c r="Z121" s="11"/>
    </row>
    <row r="122" spans="3:26" s="10" customFormat="1" ht="11.25" customHeight="1" x14ac:dyDescent="0.25">
      <c r="C122" s="88"/>
      <c r="P122" s="33"/>
      <c r="U122" s="47"/>
      <c r="Z122" s="11"/>
    </row>
    <row r="123" spans="3:26" s="10" customFormat="1" ht="11.25" customHeight="1" x14ac:dyDescent="0.25">
      <c r="C123" s="88"/>
      <c r="P123" s="33"/>
      <c r="U123" s="47"/>
      <c r="Z123" s="11"/>
    </row>
    <row r="124" spans="3:26" s="10" customFormat="1" ht="11.25" customHeight="1" x14ac:dyDescent="0.25">
      <c r="C124" s="88"/>
      <c r="P124" s="33"/>
      <c r="U124" s="47"/>
      <c r="Z124" s="11"/>
    </row>
    <row r="125" spans="3:26" s="10" customFormat="1" ht="11.25" customHeight="1" x14ac:dyDescent="0.25">
      <c r="C125" s="88"/>
      <c r="P125" s="33"/>
      <c r="U125" s="47"/>
      <c r="Z125" s="11"/>
    </row>
    <row r="126" spans="3:26" s="10" customFormat="1" ht="11.25" customHeight="1" x14ac:dyDescent="0.25">
      <c r="C126" s="88"/>
      <c r="P126" s="33"/>
      <c r="U126" s="47"/>
      <c r="Z126" s="11"/>
    </row>
    <row r="127" spans="3:26" s="10" customFormat="1" ht="11.25" customHeight="1" x14ac:dyDescent="0.25">
      <c r="C127" s="88"/>
      <c r="P127" s="33"/>
      <c r="U127" s="47"/>
      <c r="Z127" s="11"/>
    </row>
    <row r="128" spans="3:26" s="10" customFormat="1" ht="11.25" customHeight="1" x14ac:dyDescent="0.25">
      <c r="C128" s="88"/>
      <c r="P128" s="33"/>
      <c r="U128" s="47"/>
      <c r="Z128" s="11"/>
    </row>
    <row r="129" spans="3:26" s="10" customFormat="1" ht="11.25" customHeight="1" x14ac:dyDescent="0.25">
      <c r="C129" s="88"/>
      <c r="P129" s="33"/>
      <c r="U129" s="47"/>
      <c r="Z129" s="11"/>
    </row>
    <row r="130" spans="3:26" s="10" customFormat="1" ht="11.25" customHeight="1" x14ac:dyDescent="0.25">
      <c r="C130" s="88"/>
      <c r="P130" s="33"/>
      <c r="U130" s="47"/>
      <c r="Z130" s="11"/>
    </row>
    <row r="131" spans="3:26" s="10" customFormat="1" ht="11.25" customHeight="1" x14ac:dyDescent="0.25">
      <c r="C131" s="88"/>
      <c r="P131" s="33"/>
      <c r="U131" s="47"/>
      <c r="Z131" s="11"/>
    </row>
    <row r="132" spans="3:26" s="10" customFormat="1" ht="11.25" customHeight="1" x14ac:dyDescent="0.25">
      <c r="C132" s="88"/>
      <c r="P132" s="33"/>
      <c r="U132" s="47"/>
      <c r="Z132" s="11"/>
    </row>
    <row r="133" spans="3:26" s="10" customFormat="1" ht="11.25" customHeight="1" x14ac:dyDescent="0.25">
      <c r="C133" s="88"/>
      <c r="P133" s="33"/>
      <c r="U133" s="47"/>
      <c r="Z133" s="11"/>
    </row>
    <row r="134" spans="3:26" s="10" customFormat="1" ht="11.25" customHeight="1" x14ac:dyDescent="0.25">
      <c r="C134" s="88"/>
      <c r="P134" s="33"/>
      <c r="U134" s="47"/>
      <c r="Z134" s="11"/>
    </row>
    <row r="135" spans="3:26" s="10" customFormat="1" ht="11.25" customHeight="1" x14ac:dyDescent="0.25">
      <c r="C135" s="88"/>
      <c r="P135" s="33"/>
      <c r="U135" s="47"/>
      <c r="Z135" s="11"/>
    </row>
    <row r="136" spans="3:26" s="10" customFormat="1" ht="11.25" customHeight="1" x14ac:dyDescent="0.25">
      <c r="C136" s="88"/>
      <c r="P136" s="33"/>
      <c r="U136" s="47"/>
      <c r="Z136" s="11"/>
    </row>
    <row r="137" spans="3:26" s="10" customFormat="1" ht="11.25" customHeight="1" x14ac:dyDescent="0.25">
      <c r="C137" s="88"/>
      <c r="P137" s="33"/>
      <c r="U137" s="47"/>
      <c r="Z137" s="11"/>
    </row>
    <row r="138" spans="3:26" s="10" customFormat="1" ht="11.25" customHeight="1" x14ac:dyDescent="0.25">
      <c r="C138" s="88"/>
      <c r="P138" s="33"/>
      <c r="U138" s="47"/>
      <c r="Z138" s="11"/>
    </row>
    <row r="139" spans="3:26" s="10" customFormat="1" ht="11.25" customHeight="1" x14ac:dyDescent="0.25">
      <c r="C139" s="88"/>
      <c r="P139" s="33"/>
      <c r="U139" s="47"/>
      <c r="Z139" s="11"/>
    </row>
    <row r="140" spans="3:26" s="10" customFormat="1" ht="11.25" customHeight="1" x14ac:dyDescent="0.25">
      <c r="C140" s="88"/>
      <c r="P140" s="33"/>
      <c r="U140" s="47"/>
      <c r="Z140" s="11"/>
    </row>
    <row r="141" spans="3:26" s="10" customFormat="1" ht="11.25" customHeight="1" x14ac:dyDescent="0.25">
      <c r="C141" s="88"/>
      <c r="P141" s="33"/>
      <c r="U141" s="47"/>
      <c r="Z141" s="11"/>
    </row>
    <row r="142" spans="3:26" s="10" customFormat="1" ht="11.25" customHeight="1" x14ac:dyDescent="0.25">
      <c r="C142" s="88"/>
      <c r="P142" s="33"/>
      <c r="U142" s="47"/>
      <c r="Z142" s="11"/>
    </row>
    <row r="143" spans="3:26" s="10" customFormat="1" ht="11.25" customHeight="1" x14ac:dyDescent="0.25">
      <c r="C143" s="88"/>
      <c r="P143" s="33"/>
      <c r="U143" s="47"/>
      <c r="Z143" s="11"/>
    </row>
    <row r="144" spans="3:26" s="10" customFormat="1" ht="11.25" customHeight="1" x14ac:dyDescent="0.25">
      <c r="C144" s="88"/>
      <c r="P144" s="33"/>
      <c r="U144" s="47"/>
      <c r="Z144" s="11"/>
    </row>
    <row r="145" spans="3:26" s="10" customFormat="1" ht="11.25" customHeight="1" x14ac:dyDescent="0.25">
      <c r="C145" s="88"/>
      <c r="P145" s="33"/>
      <c r="U145" s="47"/>
      <c r="Z145" s="11"/>
    </row>
    <row r="146" spans="3:26" s="10" customFormat="1" ht="11.25" customHeight="1" x14ac:dyDescent="0.25">
      <c r="C146" s="88"/>
      <c r="P146" s="33"/>
      <c r="U146" s="47"/>
      <c r="Z146" s="11"/>
    </row>
    <row r="147" spans="3:26" s="10" customFormat="1" ht="11.25" customHeight="1" x14ac:dyDescent="0.25">
      <c r="C147" s="88"/>
      <c r="P147" s="33"/>
      <c r="U147" s="47"/>
      <c r="Z147" s="11"/>
    </row>
    <row r="148" spans="3:26" s="10" customFormat="1" ht="11.25" customHeight="1" x14ac:dyDescent="0.25">
      <c r="C148" s="88"/>
      <c r="P148" s="33"/>
      <c r="U148" s="47"/>
      <c r="Z148" s="11"/>
    </row>
    <row r="149" spans="3:26" s="10" customFormat="1" ht="11.25" customHeight="1" x14ac:dyDescent="0.25">
      <c r="C149" s="88"/>
      <c r="P149" s="33"/>
      <c r="U149" s="47"/>
      <c r="Z149" s="11"/>
    </row>
    <row r="150" spans="3:26" s="10" customFormat="1" ht="11.25" customHeight="1" x14ac:dyDescent="0.25">
      <c r="C150" s="88"/>
      <c r="P150" s="33"/>
      <c r="U150" s="47"/>
      <c r="Z150" s="11"/>
    </row>
    <row r="151" spans="3:26" s="10" customFormat="1" ht="11.25" customHeight="1" x14ac:dyDescent="0.25">
      <c r="C151" s="88"/>
      <c r="P151" s="33"/>
      <c r="U151" s="47"/>
      <c r="Z151" s="11"/>
    </row>
    <row r="152" spans="3:26" s="10" customFormat="1" ht="11.25" customHeight="1" x14ac:dyDescent="0.25">
      <c r="C152" s="88"/>
      <c r="P152" s="33"/>
      <c r="U152" s="47"/>
      <c r="Z152" s="11"/>
    </row>
    <row r="153" spans="3:26" s="10" customFormat="1" ht="11.25" customHeight="1" x14ac:dyDescent="0.25">
      <c r="C153" s="88"/>
      <c r="P153" s="33"/>
      <c r="U153" s="47"/>
      <c r="Z153" s="11"/>
    </row>
    <row r="154" spans="3:26" s="10" customFormat="1" ht="11.25" customHeight="1" x14ac:dyDescent="0.25">
      <c r="C154" s="88"/>
      <c r="P154" s="33"/>
      <c r="U154" s="47"/>
      <c r="Z154" s="11"/>
    </row>
    <row r="155" spans="3:26" s="10" customFormat="1" ht="11.25" customHeight="1" x14ac:dyDescent="0.25">
      <c r="C155" s="88"/>
      <c r="P155" s="33"/>
      <c r="U155" s="47"/>
      <c r="Z155" s="11"/>
    </row>
    <row r="156" spans="3:26" s="10" customFormat="1" ht="11.25" customHeight="1" x14ac:dyDescent="0.25">
      <c r="C156" s="88"/>
      <c r="P156" s="33"/>
      <c r="U156" s="47"/>
      <c r="Z156" s="11"/>
    </row>
    <row r="157" spans="3:26" s="10" customFormat="1" ht="11.25" customHeight="1" x14ac:dyDescent="0.25">
      <c r="C157" s="88"/>
      <c r="P157" s="33"/>
      <c r="U157" s="47"/>
      <c r="Z157" s="11"/>
    </row>
  </sheetData>
  <mergeCells count="35">
    <mergeCell ref="Y11:Y12"/>
    <mergeCell ref="C69:I69"/>
    <mergeCell ref="P69:T69"/>
    <mergeCell ref="W10:Y10"/>
    <mergeCell ref="Z10:Z12"/>
    <mergeCell ref="D11:H11"/>
    <mergeCell ref="I11:J11"/>
    <mergeCell ref="K11:K12"/>
    <mergeCell ref="L11:P11"/>
    <mergeCell ref="Q11:R11"/>
    <mergeCell ref="S11:S12"/>
    <mergeCell ref="W11:W12"/>
    <mergeCell ref="X11:X12"/>
    <mergeCell ref="D9:I9"/>
    <mergeCell ref="T9:X9"/>
    <mergeCell ref="A10:A12"/>
    <mergeCell ref="B10:B12"/>
    <mergeCell ref="C10:C12"/>
    <mergeCell ref="D10:K10"/>
    <mergeCell ref="L10:S10"/>
    <mergeCell ref="T10:T12"/>
    <mergeCell ref="U10:U12"/>
    <mergeCell ref="V10:V12"/>
    <mergeCell ref="D6:I6"/>
    <mergeCell ref="T6:Y6"/>
    <mergeCell ref="D7:I7"/>
    <mergeCell ref="T7:Y7"/>
    <mergeCell ref="D8:H8"/>
    <mergeCell ref="T8:Y8"/>
    <mergeCell ref="A1:Z1"/>
    <mergeCell ref="A2:Z2"/>
    <mergeCell ref="A3:Z3"/>
    <mergeCell ref="A4:Z4"/>
    <mergeCell ref="D5:I5"/>
    <mergeCell ref="T5:Y5"/>
  </mergeCells>
  <pageMargins left="0" right="0" top="0" bottom="0" header="0" footer="0"/>
  <pageSetup paperSize="9" scale="61" fitToHeight="0" orientation="landscape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AC154"/>
  <sheetViews>
    <sheetView showGridLines="0" zoomScaleNormal="100" zoomScalePageLayoutView="7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I11" sqref="I11:J11"/>
    </sheetView>
  </sheetViews>
  <sheetFormatPr baseColWidth="10" defaultRowHeight="15" x14ac:dyDescent="0.25"/>
  <cols>
    <col min="1" max="1" width="4" style="1" customWidth="1"/>
    <col min="2" max="2" width="37.140625" style="1" customWidth="1"/>
    <col min="3" max="3" width="23" style="87" bestFit="1" customWidth="1"/>
    <col min="4" max="8" width="5.7109375" style="1" customWidth="1"/>
    <col min="9" max="10" width="8.85546875" style="2" customWidth="1"/>
    <col min="11" max="11" width="11.28515625" style="1" customWidth="1"/>
    <col min="12" max="15" width="5.7109375" style="1" customWidth="1"/>
    <col min="16" max="16" width="5.7109375" style="31" customWidth="1"/>
    <col min="17" max="18" width="8.85546875" style="1" customWidth="1"/>
    <col min="19" max="20" width="11.42578125" style="1"/>
    <col min="21" max="21" width="8.28515625" style="46" customWidth="1"/>
    <col min="22" max="22" width="8.5703125" style="1" customWidth="1"/>
    <col min="23" max="23" width="8.85546875" style="1" customWidth="1"/>
    <col min="24" max="24" width="8.28515625" style="1" customWidth="1"/>
    <col min="25" max="25" width="8.42578125" style="1" customWidth="1"/>
    <col min="26" max="26" width="9.42578125" style="4" customWidth="1"/>
    <col min="27" max="28" width="11.42578125" style="1"/>
    <col min="29" max="29" width="11.42578125" style="98"/>
    <col min="30" max="16384" width="11.42578125" style="1"/>
  </cols>
  <sheetData>
    <row r="1" spans="1:29" x14ac:dyDescent="0.25">
      <c r="A1" s="107" t="s">
        <v>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spans="1:29" x14ac:dyDescent="0.25">
      <c r="A2" s="107" t="s">
        <v>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9" ht="10.5" customHeight="1" x14ac:dyDescent="0.25">
      <c r="A3" s="107" t="s">
        <v>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1:29" x14ac:dyDescent="0.25">
      <c r="A4" s="107" t="s">
        <v>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29" ht="12.95" customHeight="1" x14ac:dyDescent="0.25">
      <c r="C5" s="82" t="s">
        <v>38</v>
      </c>
      <c r="D5" s="108" t="s">
        <v>36</v>
      </c>
      <c r="E5" s="108"/>
      <c r="F5" s="108"/>
      <c r="G5" s="108"/>
      <c r="H5" s="108"/>
      <c r="I5" s="108"/>
      <c r="J5" s="40"/>
      <c r="K5" s="37"/>
      <c r="L5" s="37"/>
      <c r="M5" s="37"/>
      <c r="N5" s="37"/>
      <c r="O5" s="37" t="s">
        <v>8</v>
      </c>
      <c r="P5" s="41"/>
      <c r="Q5" s="37"/>
      <c r="R5" s="37"/>
      <c r="S5" s="37"/>
      <c r="T5" s="108" t="s">
        <v>34</v>
      </c>
      <c r="U5" s="108"/>
      <c r="V5" s="108"/>
      <c r="W5" s="108"/>
      <c r="X5" s="108"/>
      <c r="Y5" s="108"/>
      <c r="Z5" s="38"/>
    </row>
    <row r="6" spans="1:29" ht="12.95" customHeight="1" x14ac:dyDescent="0.25">
      <c r="C6" s="82" t="s">
        <v>9</v>
      </c>
      <c r="D6" s="108">
        <v>7</v>
      </c>
      <c r="E6" s="108"/>
      <c r="F6" s="108"/>
      <c r="G6" s="108"/>
      <c r="H6" s="108"/>
      <c r="I6" s="108"/>
      <c r="J6" s="40"/>
      <c r="K6" s="37"/>
      <c r="L6" s="37"/>
      <c r="M6" s="37"/>
      <c r="N6" s="37"/>
      <c r="O6" s="37" t="s">
        <v>10</v>
      </c>
      <c r="P6" s="41"/>
      <c r="Q6" s="37"/>
      <c r="R6" s="37"/>
      <c r="S6" s="37"/>
      <c r="T6" s="108" t="s">
        <v>37</v>
      </c>
      <c r="U6" s="108"/>
      <c r="V6" s="108"/>
      <c r="W6" s="108"/>
      <c r="X6" s="108"/>
      <c r="Y6" s="108"/>
      <c r="Z6" s="42"/>
    </row>
    <row r="7" spans="1:29" ht="12.95" customHeight="1" x14ac:dyDescent="0.25">
      <c r="C7" s="83" t="s">
        <v>11</v>
      </c>
      <c r="D7" s="108"/>
      <c r="E7" s="108"/>
      <c r="F7" s="108"/>
      <c r="G7" s="108"/>
      <c r="H7" s="108"/>
      <c r="I7" s="108"/>
      <c r="J7" s="40"/>
      <c r="K7" s="37"/>
      <c r="L7" s="37"/>
      <c r="M7" s="37"/>
      <c r="N7" s="37"/>
      <c r="O7" s="37" t="s">
        <v>41</v>
      </c>
      <c r="P7" s="37"/>
      <c r="Q7" s="37"/>
      <c r="R7" s="37"/>
      <c r="S7" s="37"/>
      <c r="T7" s="109"/>
      <c r="U7" s="109"/>
      <c r="V7" s="109"/>
      <c r="W7" s="109"/>
      <c r="X7" s="109"/>
      <c r="Y7" s="109"/>
      <c r="Z7" s="39"/>
    </row>
    <row r="8" spans="1:29" ht="12.95" customHeight="1" x14ac:dyDescent="0.25">
      <c r="C8" s="82" t="s">
        <v>40</v>
      </c>
      <c r="D8" s="108"/>
      <c r="E8" s="108"/>
      <c r="F8" s="108"/>
      <c r="G8" s="108"/>
      <c r="H8" s="108"/>
      <c r="I8" s="37"/>
      <c r="J8" s="48"/>
      <c r="K8" s="37"/>
      <c r="L8" s="37"/>
      <c r="M8" s="37"/>
      <c r="N8" s="37"/>
      <c r="O8" s="37" t="s">
        <v>12</v>
      </c>
      <c r="P8" s="41"/>
      <c r="Q8" s="37"/>
      <c r="R8" s="37"/>
      <c r="S8" s="40"/>
      <c r="T8" s="108"/>
      <c r="U8" s="108"/>
      <c r="V8" s="108"/>
      <c r="W8" s="108"/>
      <c r="X8" s="108"/>
      <c r="Y8" s="108"/>
      <c r="Z8" s="42"/>
    </row>
    <row r="9" spans="1:29" ht="12.95" customHeight="1" thickBot="1" x14ac:dyDescent="0.3">
      <c r="C9" s="82" t="s">
        <v>39</v>
      </c>
      <c r="D9" s="108"/>
      <c r="E9" s="108"/>
      <c r="F9" s="108"/>
      <c r="G9" s="108"/>
      <c r="H9" s="108"/>
      <c r="I9" s="108"/>
      <c r="J9" s="40"/>
      <c r="K9" s="37"/>
      <c r="L9" s="37"/>
      <c r="M9" s="37"/>
      <c r="N9" s="37"/>
      <c r="O9" s="37" t="s">
        <v>13</v>
      </c>
      <c r="P9" s="41"/>
      <c r="Q9" s="37"/>
      <c r="R9" s="37"/>
      <c r="S9" s="37"/>
      <c r="T9" s="108"/>
      <c r="U9" s="108"/>
      <c r="V9" s="108"/>
      <c r="W9" s="108"/>
      <c r="X9" s="108"/>
      <c r="Y9" s="37"/>
      <c r="Z9" s="42"/>
    </row>
    <row r="10" spans="1:29" ht="23.25" customHeight="1" x14ac:dyDescent="0.25">
      <c r="A10" s="110" t="s">
        <v>3</v>
      </c>
      <c r="B10" s="112" t="s">
        <v>14</v>
      </c>
      <c r="C10" s="114" t="s">
        <v>2</v>
      </c>
      <c r="D10" s="116" t="s">
        <v>15</v>
      </c>
      <c r="E10" s="117"/>
      <c r="F10" s="117"/>
      <c r="G10" s="117"/>
      <c r="H10" s="117"/>
      <c r="I10" s="117"/>
      <c r="J10" s="117"/>
      <c r="K10" s="118"/>
      <c r="L10" s="119" t="s">
        <v>16</v>
      </c>
      <c r="M10" s="120"/>
      <c r="N10" s="120"/>
      <c r="O10" s="120"/>
      <c r="P10" s="120"/>
      <c r="Q10" s="120"/>
      <c r="R10" s="120"/>
      <c r="S10" s="121"/>
      <c r="T10" s="122" t="s">
        <v>17</v>
      </c>
      <c r="U10" s="125" t="s">
        <v>18</v>
      </c>
      <c r="V10" s="128" t="s">
        <v>19</v>
      </c>
      <c r="W10" s="134" t="s">
        <v>20</v>
      </c>
      <c r="X10" s="135"/>
      <c r="Y10" s="135"/>
      <c r="Z10" s="136" t="s">
        <v>21</v>
      </c>
    </row>
    <row r="11" spans="1:29" ht="32.450000000000003" customHeight="1" x14ac:dyDescent="0.25">
      <c r="A11" s="111"/>
      <c r="B11" s="113"/>
      <c r="C11" s="115"/>
      <c r="D11" s="139" t="s">
        <v>22</v>
      </c>
      <c r="E11" s="139"/>
      <c r="F11" s="139"/>
      <c r="G11" s="139"/>
      <c r="H11" s="139"/>
      <c r="I11" s="140" t="s">
        <v>23</v>
      </c>
      <c r="J11" s="141"/>
      <c r="K11" s="142" t="s">
        <v>24</v>
      </c>
      <c r="L11" s="144" t="s">
        <v>25</v>
      </c>
      <c r="M11" s="144"/>
      <c r="N11" s="144"/>
      <c r="O11" s="144"/>
      <c r="P11" s="144"/>
      <c r="Q11" s="145" t="s">
        <v>26</v>
      </c>
      <c r="R11" s="146"/>
      <c r="S11" s="147" t="s">
        <v>27</v>
      </c>
      <c r="T11" s="123"/>
      <c r="U11" s="126"/>
      <c r="V11" s="129"/>
      <c r="W11" s="149" t="s">
        <v>28</v>
      </c>
      <c r="X11" s="131" t="s">
        <v>29</v>
      </c>
      <c r="Y11" s="131" t="s">
        <v>30</v>
      </c>
      <c r="Z11" s="137"/>
    </row>
    <row r="12" spans="1:29" ht="48.75" customHeight="1" x14ac:dyDescent="0.25">
      <c r="A12" s="111"/>
      <c r="B12" s="113"/>
      <c r="C12" s="115"/>
      <c r="D12" s="21" t="s">
        <v>1</v>
      </c>
      <c r="E12" s="21" t="s">
        <v>0</v>
      </c>
      <c r="F12" s="21" t="s">
        <v>72</v>
      </c>
      <c r="G12" s="22" t="s">
        <v>31</v>
      </c>
      <c r="H12" s="22" t="s">
        <v>32</v>
      </c>
      <c r="I12" s="23" t="s">
        <v>31</v>
      </c>
      <c r="J12" s="23" t="s">
        <v>33</v>
      </c>
      <c r="K12" s="143"/>
      <c r="L12" s="24" t="s">
        <v>1</v>
      </c>
      <c r="M12" s="24" t="s">
        <v>0</v>
      </c>
      <c r="N12" s="24" t="s">
        <v>72</v>
      </c>
      <c r="O12" s="25" t="s">
        <v>31</v>
      </c>
      <c r="P12" s="32" t="s">
        <v>32</v>
      </c>
      <c r="Q12" s="26" t="s">
        <v>31</v>
      </c>
      <c r="R12" s="26" t="s">
        <v>33</v>
      </c>
      <c r="S12" s="148"/>
      <c r="T12" s="124"/>
      <c r="U12" s="127"/>
      <c r="V12" s="130"/>
      <c r="W12" s="150"/>
      <c r="X12" s="132"/>
      <c r="Y12" s="132"/>
      <c r="Z12" s="138"/>
    </row>
    <row r="13" spans="1:29" ht="12.95" customHeight="1" x14ac:dyDescent="0.25">
      <c r="A13" s="12">
        <v>1</v>
      </c>
      <c r="B13" s="36"/>
      <c r="C13" s="84"/>
      <c r="D13" s="13"/>
      <c r="E13" s="13"/>
      <c r="F13" s="13"/>
      <c r="G13" s="13"/>
      <c r="H13" s="13"/>
      <c r="I13" s="13"/>
      <c r="J13" s="13"/>
      <c r="K13" s="14"/>
      <c r="L13" s="13"/>
      <c r="M13" s="13"/>
      <c r="N13" s="13"/>
      <c r="O13" s="13"/>
      <c r="P13" s="13"/>
      <c r="Q13" s="13"/>
      <c r="R13" s="13"/>
      <c r="S13" s="15"/>
      <c r="T13" s="16"/>
      <c r="U13" s="43"/>
      <c r="V13" s="17"/>
      <c r="W13" s="18"/>
      <c r="X13" s="15"/>
      <c r="Y13" s="19"/>
      <c r="Z13" s="20"/>
      <c r="AC13" s="98">
        <f>(K13+S13)/2</f>
        <v>0</v>
      </c>
    </row>
    <row r="14" spans="1:29" ht="12.95" customHeight="1" x14ac:dyDescent="0.25">
      <c r="A14" s="12">
        <v>2</v>
      </c>
      <c r="B14" s="36"/>
      <c r="C14" s="84"/>
      <c r="D14" s="13"/>
      <c r="E14" s="13"/>
      <c r="F14" s="13"/>
      <c r="G14" s="13"/>
      <c r="H14" s="13"/>
      <c r="I14" s="13"/>
      <c r="J14" s="13"/>
      <c r="K14" s="14"/>
      <c r="L14" s="13"/>
      <c r="M14" s="13"/>
      <c r="N14" s="13"/>
      <c r="O14" s="13"/>
      <c r="P14" s="13"/>
      <c r="Q14" s="13"/>
      <c r="R14" s="13"/>
      <c r="S14" s="15"/>
      <c r="T14" s="16"/>
      <c r="U14" s="43"/>
      <c r="V14" s="17"/>
      <c r="W14" s="18"/>
      <c r="X14" s="15"/>
      <c r="Y14" s="19"/>
      <c r="Z14" s="20"/>
      <c r="AC14" s="98">
        <f t="shared" ref="AC14:AC62" si="0">(K14+S14)/2</f>
        <v>0</v>
      </c>
    </row>
    <row r="15" spans="1:29" ht="12.95" customHeight="1" x14ac:dyDescent="0.25">
      <c r="A15" s="12">
        <v>3</v>
      </c>
      <c r="B15" s="36"/>
      <c r="C15" s="84"/>
      <c r="D15" s="13"/>
      <c r="E15" s="13"/>
      <c r="F15" s="13"/>
      <c r="G15" s="13"/>
      <c r="H15" s="13"/>
      <c r="I15" s="13"/>
      <c r="J15" s="13"/>
      <c r="K15" s="14"/>
      <c r="L15" s="13"/>
      <c r="M15" s="13"/>
      <c r="N15" s="13"/>
      <c r="O15" s="13"/>
      <c r="P15" s="13"/>
      <c r="Q15" s="13"/>
      <c r="R15" s="13"/>
      <c r="S15" s="15"/>
      <c r="T15" s="16"/>
      <c r="U15" s="43"/>
      <c r="V15" s="17"/>
      <c r="W15" s="18"/>
      <c r="X15" s="15"/>
      <c r="Y15" s="19"/>
      <c r="Z15" s="20"/>
      <c r="AC15" s="98">
        <f t="shared" si="0"/>
        <v>0</v>
      </c>
    </row>
    <row r="16" spans="1:29" ht="12.95" customHeight="1" x14ac:dyDescent="0.25">
      <c r="A16" s="12">
        <v>4</v>
      </c>
      <c r="B16" s="36"/>
      <c r="C16" s="84"/>
      <c r="D16" s="13"/>
      <c r="E16" s="13"/>
      <c r="F16" s="13"/>
      <c r="G16" s="13"/>
      <c r="H16" s="13"/>
      <c r="I16" s="13"/>
      <c r="J16" s="13"/>
      <c r="K16" s="14"/>
      <c r="L16" s="13"/>
      <c r="M16" s="13"/>
      <c r="N16" s="13"/>
      <c r="O16" s="13"/>
      <c r="P16" s="13"/>
      <c r="Q16" s="13"/>
      <c r="R16" s="13"/>
      <c r="S16" s="15"/>
      <c r="T16" s="16"/>
      <c r="U16" s="43"/>
      <c r="V16" s="17"/>
      <c r="W16" s="18"/>
      <c r="X16" s="15"/>
      <c r="Y16" s="19"/>
      <c r="Z16" s="20"/>
      <c r="AC16" s="98">
        <f t="shared" si="0"/>
        <v>0</v>
      </c>
    </row>
    <row r="17" spans="1:29" ht="12.95" customHeight="1" x14ac:dyDescent="0.25">
      <c r="A17" s="12">
        <v>5</v>
      </c>
      <c r="B17" s="36"/>
      <c r="C17" s="84"/>
      <c r="D17" s="13"/>
      <c r="E17" s="13"/>
      <c r="F17" s="13"/>
      <c r="G17" s="13"/>
      <c r="H17" s="13"/>
      <c r="I17" s="13"/>
      <c r="J17" s="13"/>
      <c r="K17" s="14"/>
      <c r="L17" s="13"/>
      <c r="M17" s="13"/>
      <c r="N17" s="13"/>
      <c r="O17" s="13"/>
      <c r="P17" s="13"/>
      <c r="Q17" s="13"/>
      <c r="R17" s="13"/>
      <c r="S17" s="15"/>
      <c r="T17" s="16"/>
      <c r="U17" s="43"/>
      <c r="V17" s="17"/>
      <c r="W17" s="18"/>
      <c r="X17" s="15"/>
      <c r="Y17" s="19"/>
      <c r="Z17" s="20"/>
      <c r="AC17" s="98">
        <f t="shared" si="0"/>
        <v>0</v>
      </c>
    </row>
    <row r="18" spans="1:29" ht="12.95" customHeight="1" x14ac:dyDescent="0.25">
      <c r="A18" s="12">
        <v>6</v>
      </c>
      <c r="B18" s="36"/>
      <c r="C18" s="84"/>
      <c r="D18" s="13"/>
      <c r="E18" s="13"/>
      <c r="F18" s="13"/>
      <c r="G18" s="13"/>
      <c r="H18" s="13"/>
      <c r="I18" s="13"/>
      <c r="J18" s="13"/>
      <c r="K18" s="14"/>
      <c r="L18" s="13"/>
      <c r="M18" s="13"/>
      <c r="N18" s="13"/>
      <c r="O18" s="13"/>
      <c r="P18" s="13"/>
      <c r="Q18" s="13"/>
      <c r="R18" s="13"/>
      <c r="S18" s="15"/>
      <c r="T18" s="16"/>
      <c r="U18" s="43"/>
      <c r="V18" s="17"/>
      <c r="W18" s="18"/>
      <c r="X18" s="15"/>
      <c r="Y18" s="19"/>
      <c r="Z18" s="20"/>
      <c r="AC18" s="98">
        <f t="shared" si="0"/>
        <v>0</v>
      </c>
    </row>
    <row r="19" spans="1:29" ht="12.95" customHeight="1" x14ac:dyDescent="0.25">
      <c r="A19" s="12">
        <v>7</v>
      </c>
      <c r="B19" s="36"/>
      <c r="C19" s="84"/>
      <c r="D19" s="13"/>
      <c r="E19" s="13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5"/>
      <c r="T19" s="16"/>
      <c r="U19" s="43"/>
      <c r="V19" s="17"/>
      <c r="W19" s="18"/>
      <c r="X19" s="15"/>
      <c r="Y19" s="19"/>
      <c r="Z19" s="20"/>
      <c r="AC19" s="98">
        <f t="shared" si="0"/>
        <v>0</v>
      </c>
    </row>
    <row r="20" spans="1:29" ht="12.95" customHeight="1" x14ac:dyDescent="0.25">
      <c r="A20" s="12">
        <v>8</v>
      </c>
      <c r="B20" s="36"/>
      <c r="C20" s="84"/>
      <c r="D20" s="13"/>
      <c r="E20" s="13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5"/>
      <c r="T20" s="16"/>
      <c r="U20" s="43"/>
      <c r="V20" s="17"/>
      <c r="W20" s="18"/>
      <c r="X20" s="15"/>
      <c r="Y20" s="19"/>
      <c r="Z20" s="20"/>
      <c r="AC20" s="98">
        <f t="shared" si="0"/>
        <v>0</v>
      </c>
    </row>
    <row r="21" spans="1:29" ht="12.95" customHeight="1" x14ac:dyDescent="0.25">
      <c r="A21" s="12">
        <v>9</v>
      </c>
      <c r="B21" s="36"/>
      <c r="C21" s="84"/>
      <c r="D21" s="13"/>
      <c r="E21" s="13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5"/>
      <c r="T21" s="16"/>
      <c r="U21" s="43"/>
      <c r="V21" s="17"/>
      <c r="W21" s="18"/>
      <c r="X21" s="15"/>
      <c r="Y21" s="19"/>
      <c r="Z21" s="20"/>
      <c r="AC21" s="98">
        <f t="shared" si="0"/>
        <v>0</v>
      </c>
    </row>
    <row r="22" spans="1:29" ht="12.95" customHeight="1" x14ac:dyDescent="0.25">
      <c r="A22" s="12">
        <v>10</v>
      </c>
      <c r="B22" s="36"/>
      <c r="C22" s="84"/>
      <c r="D22" s="13"/>
      <c r="E22" s="13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5"/>
      <c r="T22" s="16"/>
      <c r="U22" s="43"/>
      <c r="V22" s="17"/>
      <c r="W22" s="18"/>
      <c r="X22" s="15"/>
      <c r="Y22" s="19"/>
      <c r="Z22" s="20"/>
      <c r="AC22" s="98">
        <f t="shared" si="0"/>
        <v>0</v>
      </c>
    </row>
    <row r="23" spans="1:29" ht="12.95" customHeight="1" x14ac:dyDescent="0.25">
      <c r="A23" s="12">
        <v>11</v>
      </c>
      <c r="B23" s="36"/>
      <c r="C23" s="84"/>
      <c r="D23" s="13"/>
      <c r="E23" s="13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5"/>
      <c r="T23" s="16"/>
      <c r="U23" s="43"/>
      <c r="V23" s="17"/>
      <c r="W23" s="18"/>
      <c r="X23" s="15"/>
      <c r="Y23" s="19"/>
      <c r="Z23" s="20"/>
      <c r="AC23" s="98">
        <f t="shared" si="0"/>
        <v>0</v>
      </c>
    </row>
    <row r="24" spans="1:29" ht="12.95" customHeight="1" x14ac:dyDescent="0.25">
      <c r="A24" s="12">
        <v>12</v>
      </c>
      <c r="B24" s="36"/>
      <c r="C24" s="84"/>
      <c r="D24" s="13"/>
      <c r="E24" s="13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5"/>
      <c r="T24" s="16"/>
      <c r="U24" s="43"/>
      <c r="V24" s="17"/>
      <c r="W24" s="18"/>
      <c r="X24" s="15"/>
      <c r="Y24" s="19"/>
      <c r="Z24" s="20"/>
      <c r="AC24" s="98">
        <f t="shared" si="0"/>
        <v>0</v>
      </c>
    </row>
    <row r="25" spans="1:29" ht="12.95" customHeight="1" x14ac:dyDescent="0.25">
      <c r="A25" s="12">
        <v>13</v>
      </c>
      <c r="B25" s="36"/>
      <c r="C25" s="84"/>
      <c r="D25" s="13"/>
      <c r="E25" s="13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5"/>
      <c r="T25" s="16"/>
      <c r="U25" s="43"/>
      <c r="V25" s="17"/>
      <c r="W25" s="18"/>
      <c r="X25" s="15"/>
      <c r="Y25" s="19"/>
      <c r="Z25" s="20"/>
      <c r="AC25" s="98">
        <f t="shared" si="0"/>
        <v>0</v>
      </c>
    </row>
    <row r="26" spans="1:29" ht="12.95" customHeight="1" x14ac:dyDescent="0.25">
      <c r="A26" s="12">
        <v>14</v>
      </c>
      <c r="B26" s="36"/>
      <c r="C26" s="84"/>
      <c r="D26" s="13"/>
      <c r="E26" s="13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5"/>
      <c r="T26" s="16"/>
      <c r="U26" s="43"/>
      <c r="V26" s="17"/>
      <c r="W26" s="18"/>
      <c r="X26" s="15"/>
      <c r="Y26" s="19"/>
      <c r="Z26" s="20"/>
      <c r="AC26" s="98">
        <f t="shared" si="0"/>
        <v>0</v>
      </c>
    </row>
    <row r="27" spans="1:29" ht="12.95" customHeight="1" x14ac:dyDescent="0.25">
      <c r="A27" s="12">
        <v>15</v>
      </c>
      <c r="B27" s="36"/>
      <c r="C27" s="84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5"/>
      <c r="T27" s="16"/>
      <c r="U27" s="43"/>
      <c r="V27" s="17"/>
      <c r="W27" s="18"/>
      <c r="X27" s="15"/>
      <c r="Y27" s="19"/>
      <c r="Z27" s="20"/>
      <c r="AC27" s="98">
        <f t="shared" si="0"/>
        <v>0</v>
      </c>
    </row>
    <row r="28" spans="1:29" ht="12.95" customHeight="1" x14ac:dyDescent="0.25">
      <c r="A28" s="12">
        <v>16</v>
      </c>
      <c r="B28" s="36"/>
      <c r="C28" s="84"/>
      <c r="D28" s="13"/>
      <c r="E28" s="13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5"/>
      <c r="T28" s="16"/>
      <c r="U28" s="43"/>
      <c r="V28" s="17"/>
      <c r="W28" s="18"/>
      <c r="X28" s="15"/>
      <c r="Y28" s="19"/>
      <c r="Z28" s="20"/>
      <c r="AC28" s="98">
        <f t="shared" si="0"/>
        <v>0</v>
      </c>
    </row>
    <row r="29" spans="1:29" ht="12.95" customHeight="1" x14ac:dyDescent="0.25">
      <c r="A29" s="12">
        <v>17</v>
      </c>
      <c r="B29" s="36"/>
      <c r="C29" s="84"/>
      <c r="D29" s="13"/>
      <c r="E29" s="13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5"/>
      <c r="T29" s="16"/>
      <c r="U29" s="43"/>
      <c r="V29" s="17"/>
      <c r="W29" s="18"/>
      <c r="X29" s="15"/>
      <c r="Y29" s="19"/>
      <c r="Z29" s="20"/>
      <c r="AC29" s="98">
        <f t="shared" si="0"/>
        <v>0</v>
      </c>
    </row>
    <row r="30" spans="1:29" ht="12.95" customHeight="1" x14ac:dyDescent="0.25">
      <c r="A30" s="12">
        <v>18</v>
      </c>
      <c r="B30" s="36"/>
      <c r="C30" s="84"/>
      <c r="D30" s="13"/>
      <c r="E30" s="13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5"/>
      <c r="T30" s="16"/>
      <c r="U30" s="43"/>
      <c r="V30" s="17"/>
      <c r="W30" s="18"/>
      <c r="X30" s="15"/>
      <c r="Y30" s="19"/>
      <c r="Z30" s="20"/>
      <c r="AC30" s="98">
        <f t="shared" si="0"/>
        <v>0</v>
      </c>
    </row>
    <row r="31" spans="1:29" ht="12.95" customHeight="1" x14ac:dyDescent="0.25">
      <c r="A31" s="12">
        <v>19</v>
      </c>
      <c r="B31" s="36"/>
      <c r="C31" s="84"/>
      <c r="D31" s="13"/>
      <c r="E31" s="13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5"/>
      <c r="T31" s="16"/>
      <c r="U31" s="43"/>
      <c r="V31" s="17"/>
      <c r="W31" s="18"/>
      <c r="X31" s="15"/>
      <c r="Y31" s="19"/>
      <c r="Z31" s="20"/>
      <c r="AC31" s="98">
        <f t="shared" si="0"/>
        <v>0</v>
      </c>
    </row>
    <row r="32" spans="1:29" ht="12.95" customHeight="1" x14ac:dyDescent="0.25">
      <c r="A32" s="12">
        <v>20</v>
      </c>
      <c r="B32" s="36"/>
      <c r="C32" s="84"/>
      <c r="D32" s="13"/>
      <c r="E32" s="13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5"/>
      <c r="T32" s="16"/>
      <c r="U32" s="43"/>
      <c r="V32" s="17"/>
      <c r="W32" s="18"/>
      <c r="X32" s="15"/>
      <c r="Y32" s="19"/>
      <c r="Z32" s="20"/>
      <c r="AC32" s="98">
        <f t="shared" si="0"/>
        <v>0</v>
      </c>
    </row>
    <row r="33" spans="1:29" ht="12.95" customHeight="1" x14ac:dyDescent="0.25">
      <c r="A33" s="12">
        <v>21</v>
      </c>
      <c r="B33" s="36"/>
      <c r="C33" s="84"/>
      <c r="D33" s="13"/>
      <c r="E33" s="13"/>
      <c r="F33" s="13"/>
      <c r="G33" s="13"/>
      <c r="H33" s="13"/>
      <c r="I33" s="13"/>
      <c r="J33" s="13"/>
      <c r="K33" s="14"/>
      <c r="L33" s="13"/>
      <c r="M33" s="13"/>
      <c r="N33" s="13"/>
      <c r="O33" s="13"/>
      <c r="P33" s="13"/>
      <c r="Q33" s="13"/>
      <c r="R33" s="13"/>
      <c r="S33" s="15"/>
      <c r="T33" s="16"/>
      <c r="U33" s="43"/>
      <c r="V33" s="17"/>
      <c r="W33" s="18"/>
      <c r="X33" s="15"/>
      <c r="Y33" s="19"/>
      <c r="Z33" s="20"/>
      <c r="AC33" s="98">
        <f t="shared" si="0"/>
        <v>0</v>
      </c>
    </row>
    <row r="34" spans="1:29" ht="12.95" customHeight="1" x14ac:dyDescent="0.25">
      <c r="A34" s="12">
        <v>22</v>
      </c>
      <c r="B34" s="36"/>
      <c r="C34" s="84"/>
      <c r="D34" s="13"/>
      <c r="E34" s="13"/>
      <c r="F34" s="13"/>
      <c r="G34" s="13"/>
      <c r="H34" s="13"/>
      <c r="I34" s="13"/>
      <c r="J34" s="13"/>
      <c r="K34" s="14"/>
      <c r="L34" s="13"/>
      <c r="M34" s="13"/>
      <c r="N34" s="13"/>
      <c r="O34" s="13"/>
      <c r="P34" s="13"/>
      <c r="Q34" s="13"/>
      <c r="R34" s="13"/>
      <c r="S34" s="15"/>
      <c r="T34" s="16"/>
      <c r="U34" s="43"/>
      <c r="V34" s="17"/>
      <c r="W34" s="18"/>
      <c r="X34" s="15"/>
      <c r="Y34" s="19"/>
      <c r="Z34" s="20"/>
      <c r="AC34" s="98">
        <f t="shared" si="0"/>
        <v>0</v>
      </c>
    </row>
    <row r="35" spans="1:29" ht="12.95" customHeight="1" x14ac:dyDescent="0.25">
      <c r="A35" s="12">
        <v>23</v>
      </c>
      <c r="B35" s="36"/>
      <c r="C35" s="84"/>
      <c r="D35" s="13"/>
      <c r="E35" s="13"/>
      <c r="F35" s="13"/>
      <c r="G35" s="13"/>
      <c r="H35" s="13"/>
      <c r="I35" s="13"/>
      <c r="J35" s="13"/>
      <c r="K35" s="14"/>
      <c r="L35" s="13"/>
      <c r="M35" s="13"/>
      <c r="N35" s="13"/>
      <c r="O35" s="13"/>
      <c r="P35" s="13"/>
      <c r="Q35" s="13"/>
      <c r="R35" s="13"/>
      <c r="S35" s="15"/>
      <c r="T35" s="16"/>
      <c r="U35" s="43"/>
      <c r="V35" s="17"/>
      <c r="W35" s="18"/>
      <c r="X35" s="15"/>
      <c r="Y35" s="19"/>
      <c r="Z35" s="20"/>
      <c r="AC35" s="98">
        <f t="shared" si="0"/>
        <v>0</v>
      </c>
    </row>
    <row r="36" spans="1:29" ht="12.95" customHeight="1" x14ac:dyDescent="0.25">
      <c r="A36" s="12">
        <v>24</v>
      </c>
      <c r="B36" s="36"/>
      <c r="C36" s="84"/>
      <c r="D36" s="13"/>
      <c r="E36" s="13"/>
      <c r="F36" s="13"/>
      <c r="G36" s="13"/>
      <c r="H36" s="13"/>
      <c r="I36" s="13"/>
      <c r="J36" s="13"/>
      <c r="K36" s="14"/>
      <c r="L36" s="13"/>
      <c r="M36" s="13"/>
      <c r="N36" s="13"/>
      <c r="O36" s="13"/>
      <c r="P36" s="13"/>
      <c r="Q36" s="13"/>
      <c r="R36" s="13"/>
      <c r="S36" s="15"/>
      <c r="T36" s="16"/>
      <c r="U36" s="43"/>
      <c r="V36" s="17"/>
      <c r="W36" s="18"/>
      <c r="X36" s="15"/>
      <c r="Y36" s="19"/>
      <c r="Z36" s="20"/>
      <c r="AC36" s="98">
        <f t="shared" si="0"/>
        <v>0</v>
      </c>
    </row>
    <row r="37" spans="1:29" ht="12.95" customHeight="1" x14ac:dyDescent="0.25">
      <c r="A37" s="12">
        <v>25</v>
      </c>
      <c r="B37" s="36"/>
      <c r="C37" s="84"/>
      <c r="D37" s="13"/>
      <c r="E37" s="13"/>
      <c r="F37" s="13"/>
      <c r="G37" s="13"/>
      <c r="H37" s="13"/>
      <c r="I37" s="13"/>
      <c r="J37" s="13"/>
      <c r="K37" s="14"/>
      <c r="L37" s="13"/>
      <c r="M37" s="13"/>
      <c r="N37" s="13"/>
      <c r="O37" s="13"/>
      <c r="P37" s="13"/>
      <c r="Q37" s="13"/>
      <c r="R37" s="13"/>
      <c r="S37" s="15"/>
      <c r="T37" s="16"/>
      <c r="U37" s="43"/>
      <c r="V37" s="17"/>
      <c r="W37" s="18"/>
      <c r="X37" s="15"/>
      <c r="Y37" s="19"/>
      <c r="Z37" s="20"/>
      <c r="AC37" s="98">
        <f t="shared" si="0"/>
        <v>0</v>
      </c>
    </row>
    <row r="38" spans="1:29" ht="12.95" customHeight="1" x14ac:dyDescent="0.25">
      <c r="A38" s="12">
        <v>26</v>
      </c>
      <c r="B38" s="36"/>
      <c r="C38" s="84"/>
      <c r="D38" s="13"/>
      <c r="E38" s="13"/>
      <c r="F38" s="13"/>
      <c r="G38" s="13"/>
      <c r="H38" s="13"/>
      <c r="I38" s="13"/>
      <c r="J38" s="13"/>
      <c r="K38" s="14"/>
      <c r="L38" s="13"/>
      <c r="M38" s="13"/>
      <c r="N38" s="13"/>
      <c r="O38" s="13"/>
      <c r="P38" s="13"/>
      <c r="Q38" s="13"/>
      <c r="R38" s="13"/>
      <c r="S38" s="15"/>
      <c r="T38" s="16"/>
      <c r="U38" s="43"/>
      <c r="V38" s="17"/>
      <c r="W38" s="18"/>
      <c r="X38" s="15"/>
      <c r="Y38" s="19"/>
      <c r="Z38" s="20"/>
      <c r="AC38" s="98">
        <f t="shared" si="0"/>
        <v>0</v>
      </c>
    </row>
    <row r="39" spans="1:29" ht="12.95" customHeight="1" x14ac:dyDescent="0.25">
      <c r="A39" s="12">
        <v>27</v>
      </c>
      <c r="B39" s="36"/>
      <c r="C39" s="84"/>
      <c r="D39" s="13"/>
      <c r="E39" s="13"/>
      <c r="F39" s="13"/>
      <c r="G39" s="13"/>
      <c r="H39" s="13"/>
      <c r="I39" s="13"/>
      <c r="J39" s="13"/>
      <c r="K39" s="14"/>
      <c r="L39" s="13"/>
      <c r="M39" s="13"/>
      <c r="N39" s="13"/>
      <c r="O39" s="13"/>
      <c r="P39" s="13"/>
      <c r="Q39" s="13"/>
      <c r="R39" s="13"/>
      <c r="S39" s="15"/>
      <c r="T39" s="16"/>
      <c r="U39" s="43"/>
      <c r="V39" s="17"/>
      <c r="W39" s="18"/>
      <c r="X39" s="15"/>
      <c r="Y39" s="19"/>
      <c r="Z39" s="20"/>
      <c r="AC39" s="98">
        <f t="shared" si="0"/>
        <v>0</v>
      </c>
    </row>
    <row r="40" spans="1:29" ht="12.95" customHeight="1" x14ac:dyDescent="0.25">
      <c r="A40" s="12">
        <v>28</v>
      </c>
      <c r="B40" s="36"/>
      <c r="C40" s="84"/>
      <c r="D40" s="13"/>
      <c r="E40" s="13"/>
      <c r="F40" s="13"/>
      <c r="G40" s="13"/>
      <c r="H40" s="13"/>
      <c r="I40" s="13"/>
      <c r="J40" s="13"/>
      <c r="K40" s="14"/>
      <c r="L40" s="13"/>
      <c r="M40" s="13"/>
      <c r="N40" s="13"/>
      <c r="O40" s="13"/>
      <c r="P40" s="13"/>
      <c r="Q40" s="13"/>
      <c r="R40" s="13"/>
      <c r="S40" s="15"/>
      <c r="T40" s="16"/>
      <c r="U40" s="43"/>
      <c r="V40" s="17"/>
      <c r="W40" s="18"/>
      <c r="X40" s="15"/>
      <c r="Y40" s="19"/>
      <c r="Z40" s="20"/>
      <c r="AC40" s="98">
        <f t="shared" si="0"/>
        <v>0</v>
      </c>
    </row>
    <row r="41" spans="1:29" ht="12.95" customHeight="1" x14ac:dyDescent="0.25">
      <c r="A41" s="12">
        <v>29</v>
      </c>
      <c r="B41" s="36"/>
      <c r="C41" s="84"/>
      <c r="D41" s="13"/>
      <c r="E41" s="13"/>
      <c r="F41" s="13"/>
      <c r="G41" s="13"/>
      <c r="H41" s="13"/>
      <c r="I41" s="13"/>
      <c r="J41" s="13"/>
      <c r="K41" s="14"/>
      <c r="L41" s="13"/>
      <c r="M41" s="13"/>
      <c r="N41" s="13"/>
      <c r="O41" s="13"/>
      <c r="P41" s="13"/>
      <c r="Q41" s="13"/>
      <c r="R41" s="13"/>
      <c r="S41" s="15"/>
      <c r="T41" s="16"/>
      <c r="U41" s="43"/>
      <c r="V41" s="17"/>
      <c r="W41" s="18"/>
      <c r="X41" s="15"/>
      <c r="Y41" s="19"/>
      <c r="Z41" s="20"/>
      <c r="AC41" s="98">
        <f t="shared" si="0"/>
        <v>0</v>
      </c>
    </row>
    <row r="42" spans="1:29" ht="12.95" customHeight="1" x14ac:dyDescent="0.25">
      <c r="A42" s="12">
        <v>30</v>
      </c>
      <c r="B42" s="36"/>
      <c r="C42" s="84"/>
      <c r="D42" s="13"/>
      <c r="E42" s="13"/>
      <c r="F42" s="13"/>
      <c r="G42" s="13"/>
      <c r="H42" s="13"/>
      <c r="I42" s="13"/>
      <c r="J42" s="13"/>
      <c r="K42" s="14"/>
      <c r="L42" s="13"/>
      <c r="M42" s="13"/>
      <c r="N42" s="13"/>
      <c r="O42" s="13"/>
      <c r="P42" s="13"/>
      <c r="Q42" s="13"/>
      <c r="R42" s="13"/>
      <c r="S42" s="15"/>
      <c r="T42" s="16"/>
      <c r="U42" s="43"/>
      <c r="V42" s="17"/>
      <c r="W42" s="18"/>
      <c r="X42" s="15"/>
      <c r="Y42" s="19"/>
      <c r="Z42" s="20"/>
      <c r="AC42" s="98">
        <f t="shared" si="0"/>
        <v>0</v>
      </c>
    </row>
    <row r="43" spans="1:29" ht="12.95" customHeight="1" x14ac:dyDescent="0.25">
      <c r="A43" s="12">
        <v>31</v>
      </c>
      <c r="B43" s="36"/>
      <c r="C43" s="84"/>
      <c r="D43" s="13"/>
      <c r="E43" s="13"/>
      <c r="F43" s="13"/>
      <c r="G43" s="13"/>
      <c r="H43" s="13"/>
      <c r="I43" s="13"/>
      <c r="J43" s="13"/>
      <c r="K43" s="14"/>
      <c r="L43" s="13"/>
      <c r="M43" s="13"/>
      <c r="N43" s="13"/>
      <c r="O43" s="13"/>
      <c r="P43" s="13"/>
      <c r="Q43" s="13"/>
      <c r="R43" s="13"/>
      <c r="S43" s="15"/>
      <c r="T43" s="16"/>
      <c r="U43" s="43"/>
      <c r="V43" s="17"/>
      <c r="W43" s="18"/>
      <c r="X43" s="15"/>
      <c r="Y43" s="19"/>
      <c r="Z43" s="20"/>
      <c r="AC43" s="98">
        <f t="shared" si="0"/>
        <v>0</v>
      </c>
    </row>
    <row r="44" spans="1:29" ht="12.95" customHeight="1" x14ac:dyDescent="0.25">
      <c r="A44" s="12">
        <v>32</v>
      </c>
      <c r="B44" s="36"/>
      <c r="C44" s="84"/>
      <c r="D44" s="13"/>
      <c r="E44" s="13"/>
      <c r="F44" s="13"/>
      <c r="G44" s="13"/>
      <c r="H44" s="13"/>
      <c r="I44" s="13"/>
      <c r="J44" s="13"/>
      <c r="K44" s="14"/>
      <c r="L44" s="13"/>
      <c r="M44" s="13"/>
      <c r="N44" s="13"/>
      <c r="O44" s="13"/>
      <c r="P44" s="13"/>
      <c r="Q44" s="13"/>
      <c r="R44" s="13"/>
      <c r="S44" s="15"/>
      <c r="T44" s="16"/>
      <c r="U44" s="43"/>
      <c r="V44" s="17"/>
      <c r="W44" s="18"/>
      <c r="X44" s="15"/>
      <c r="Y44" s="19"/>
      <c r="Z44" s="20"/>
      <c r="AC44" s="98">
        <f t="shared" si="0"/>
        <v>0</v>
      </c>
    </row>
    <row r="45" spans="1:29" ht="12.95" customHeight="1" x14ac:dyDescent="0.25">
      <c r="A45" s="12">
        <v>33</v>
      </c>
      <c r="B45" s="36"/>
      <c r="C45" s="84"/>
      <c r="D45" s="13"/>
      <c r="E45" s="13"/>
      <c r="F45" s="13"/>
      <c r="G45" s="13"/>
      <c r="H45" s="13"/>
      <c r="I45" s="13"/>
      <c r="J45" s="13"/>
      <c r="K45" s="14"/>
      <c r="L45" s="13"/>
      <c r="M45" s="13"/>
      <c r="N45" s="13"/>
      <c r="O45" s="13"/>
      <c r="P45" s="13"/>
      <c r="Q45" s="13"/>
      <c r="R45" s="13"/>
      <c r="S45" s="15"/>
      <c r="T45" s="16"/>
      <c r="U45" s="43"/>
      <c r="V45" s="17"/>
      <c r="W45" s="18"/>
      <c r="X45" s="15"/>
      <c r="Y45" s="19"/>
      <c r="Z45" s="20"/>
      <c r="AC45" s="98">
        <f t="shared" si="0"/>
        <v>0</v>
      </c>
    </row>
    <row r="46" spans="1:29" ht="12.95" customHeight="1" x14ac:dyDescent="0.25">
      <c r="A46" s="12">
        <v>34</v>
      </c>
      <c r="B46" s="36"/>
      <c r="C46" s="84"/>
      <c r="D46" s="13"/>
      <c r="E46" s="13"/>
      <c r="F46" s="13"/>
      <c r="G46" s="13"/>
      <c r="H46" s="13"/>
      <c r="I46" s="13"/>
      <c r="J46" s="13"/>
      <c r="K46" s="14"/>
      <c r="L46" s="13"/>
      <c r="M46" s="13"/>
      <c r="N46" s="13"/>
      <c r="O46" s="13"/>
      <c r="P46" s="13"/>
      <c r="Q46" s="13"/>
      <c r="R46" s="13"/>
      <c r="S46" s="15"/>
      <c r="T46" s="16"/>
      <c r="U46" s="43"/>
      <c r="V46" s="17"/>
      <c r="W46" s="18"/>
      <c r="X46" s="15"/>
      <c r="Y46" s="19"/>
      <c r="Z46" s="20"/>
      <c r="AC46" s="98">
        <f t="shared" si="0"/>
        <v>0</v>
      </c>
    </row>
    <row r="47" spans="1:29" ht="12.95" customHeight="1" x14ac:dyDescent="0.25">
      <c r="A47" s="12">
        <v>35</v>
      </c>
      <c r="B47" s="36"/>
      <c r="C47" s="84"/>
      <c r="D47" s="13"/>
      <c r="E47" s="13"/>
      <c r="F47" s="13"/>
      <c r="G47" s="13"/>
      <c r="H47" s="13"/>
      <c r="I47" s="13"/>
      <c r="J47" s="13"/>
      <c r="K47" s="14"/>
      <c r="L47" s="13"/>
      <c r="M47" s="13"/>
      <c r="N47" s="13"/>
      <c r="O47" s="13"/>
      <c r="P47" s="13"/>
      <c r="Q47" s="13"/>
      <c r="R47" s="13"/>
      <c r="S47" s="15"/>
      <c r="T47" s="16"/>
      <c r="U47" s="43"/>
      <c r="V47" s="17"/>
      <c r="W47" s="18"/>
      <c r="X47" s="15"/>
      <c r="Y47" s="19"/>
      <c r="Z47" s="20"/>
      <c r="AC47" s="98">
        <f t="shared" si="0"/>
        <v>0</v>
      </c>
    </row>
    <row r="48" spans="1:29" ht="12.95" customHeight="1" x14ac:dyDescent="0.25">
      <c r="A48" s="12">
        <v>36</v>
      </c>
      <c r="B48" s="36"/>
      <c r="C48" s="84"/>
      <c r="D48" s="13"/>
      <c r="E48" s="13"/>
      <c r="F48" s="13"/>
      <c r="G48" s="13"/>
      <c r="H48" s="13"/>
      <c r="I48" s="13"/>
      <c r="J48" s="13"/>
      <c r="K48" s="14"/>
      <c r="L48" s="13"/>
      <c r="M48" s="13"/>
      <c r="N48" s="13"/>
      <c r="O48" s="13"/>
      <c r="P48" s="13"/>
      <c r="Q48" s="13"/>
      <c r="R48" s="13"/>
      <c r="S48" s="15"/>
      <c r="T48" s="16"/>
      <c r="U48" s="43"/>
      <c r="V48" s="17"/>
      <c r="W48" s="18"/>
      <c r="X48" s="15"/>
      <c r="Y48" s="19"/>
      <c r="Z48" s="20"/>
      <c r="AC48" s="98">
        <f t="shared" si="0"/>
        <v>0</v>
      </c>
    </row>
    <row r="49" spans="1:29" ht="12.95" customHeight="1" x14ac:dyDescent="0.25">
      <c r="A49" s="12">
        <v>37</v>
      </c>
      <c r="B49" s="36"/>
      <c r="C49" s="84"/>
      <c r="D49" s="13"/>
      <c r="E49" s="13"/>
      <c r="F49" s="13"/>
      <c r="G49" s="13"/>
      <c r="H49" s="13"/>
      <c r="I49" s="13"/>
      <c r="J49" s="13"/>
      <c r="K49" s="14"/>
      <c r="L49" s="13"/>
      <c r="M49" s="13"/>
      <c r="N49" s="13"/>
      <c r="O49" s="13"/>
      <c r="P49" s="13"/>
      <c r="Q49" s="13"/>
      <c r="R49" s="13"/>
      <c r="S49" s="15"/>
      <c r="T49" s="16"/>
      <c r="U49" s="43"/>
      <c r="V49" s="17"/>
      <c r="W49" s="18"/>
      <c r="X49" s="15"/>
      <c r="Y49" s="19"/>
      <c r="Z49" s="20"/>
      <c r="AC49" s="98">
        <f t="shared" si="0"/>
        <v>0</v>
      </c>
    </row>
    <row r="50" spans="1:29" ht="12.95" customHeight="1" x14ac:dyDescent="0.25">
      <c r="A50" s="12">
        <v>38</v>
      </c>
      <c r="B50" s="36"/>
      <c r="C50" s="84"/>
      <c r="D50" s="13"/>
      <c r="E50" s="13"/>
      <c r="F50" s="13"/>
      <c r="G50" s="13"/>
      <c r="H50" s="13"/>
      <c r="I50" s="13"/>
      <c r="J50" s="13"/>
      <c r="K50" s="14"/>
      <c r="L50" s="13"/>
      <c r="M50" s="13"/>
      <c r="N50" s="13"/>
      <c r="O50" s="13"/>
      <c r="P50" s="13"/>
      <c r="Q50" s="13"/>
      <c r="R50" s="13"/>
      <c r="S50" s="15"/>
      <c r="T50" s="16"/>
      <c r="U50" s="43"/>
      <c r="V50" s="17"/>
      <c r="W50" s="18"/>
      <c r="X50" s="15"/>
      <c r="Y50" s="19"/>
      <c r="Z50" s="20"/>
      <c r="AC50" s="98">
        <f t="shared" si="0"/>
        <v>0</v>
      </c>
    </row>
    <row r="51" spans="1:29" ht="12.95" customHeight="1" x14ac:dyDescent="0.25">
      <c r="A51" s="12">
        <v>39</v>
      </c>
      <c r="B51" s="36"/>
      <c r="C51" s="84"/>
      <c r="D51" s="13"/>
      <c r="E51" s="13"/>
      <c r="F51" s="13"/>
      <c r="G51" s="13"/>
      <c r="H51" s="13"/>
      <c r="I51" s="13"/>
      <c r="J51" s="13"/>
      <c r="K51" s="14"/>
      <c r="L51" s="13"/>
      <c r="M51" s="13"/>
      <c r="N51" s="13"/>
      <c r="O51" s="13"/>
      <c r="P51" s="13"/>
      <c r="Q51" s="13"/>
      <c r="R51" s="13"/>
      <c r="S51" s="15"/>
      <c r="T51" s="16"/>
      <c r="U51" s="43"/>
      <c r="V51" s="17"/>
      <c r="W51" s="18"/>
      <c r="X51" s="15"/>
      <c r="Y51" s="19"/>
      <c r="Z51" s="20"/>
      <c r="AC51" s="98">
        <f t="shared" si="0"/>
        <v>0</v>
      </c>
    </row>
    <row r="52" spans="1:29" ht="12.95" customHeight="1" x14ac:dyDescent="0.25">
      <c r="A52" s="12">
        <v>40</v>
      </c>
      <c r="B52" s="36"/>
      <c r="C52" s="84"/>
      <c r="D52" s="13"/>
      <c r="E52" s="13"/>
      <c r="F52" s="13"/>
      <c r="G52" s="13"/>
      <c r="H52" s="13"/>
      <c r="I52" s="13"/>
      <c r="J52" s="13"/>
      <c r="K52" s="14"/>
      <c r="L52" s="13"/>
      <c r="M52" s="13"/>
      <c r="N52" s="13"/>
      <c r="O52" s="13"/>
      <c r="P52" s="13"/>
      <c r="Q52" s="13"/>
      <c r="R52" s="13"/>
      <c r="S52" s="15"/>
      <c r="T52" s="16"/>
      <c r="U52" s="43"/>
      <c r="V52" s="17"/>
      <c r="W52" s="18"/>
      <c r="X52" s="15"/>
      <c r="Y52" s="19"/>
      <c r="Z52" s="20"/>
      <c r="AC52" s="98">
        <f t="shared" si="0"/>
        <v>0</v>
      </c>
    </row>
    <row r="53" spans="1:29" ht="12.95" customHeight="1" x14ac:dyDescent="0.25">
      <c r="A53" s="12">
        <v>41</v>
      </c>
      <c r="B53" s="36"/>
      <c r="C53" s="84"/>
      <c r="D53" s="13"/>
      <c r="E53" s="13"/>
      <c r="F53" s="13"/>
      <c r="G53" s="13"/>
      <c r="H53" s="13"/>
      <c r="I53" s="13"/>
      <c r="J53" s="13"/>
      <c r="K53" s="14"/>
      <c r="L53" s="13"/>
      <c r="M53" s="13"/>
      <c r="N53" s="13"/>
      <c r="O53" s="13"/>
      <c r="P53" s="13"/>
      <c r="Q53" s="13"/>
      <c r="R53" s="13"/>
      <c r="S53" s="15"/>
      <c r="T53" s="16"/>
      <c r="U53" s="43"/>
      <c r="V53" s="17"/>
      <c r="W53" s="18"/>
      <c r="X53" s="15"/>
      <c r="Y53" s="19"/>
      <c r="Z53" s="20"/>
      <c r="AC53" s="98">
        <f t="shared" si="0"/>
        <v>0</v>
      </c>
    </row>
    <row r="54" spans="1:29" ht="12.95" customHeight="1" x14ac:dyDescent="0.25">
      <c r="A54" s="12">
        <v>42</v>
      </c>
      <c r="B54" s="36"/>
      <c r="C54" s="84"/>
      <c r="D54" s="13"/>
      <c r="E54" s="13"/>
      <c r="F54" s="13"/>
      <c r="G54" s="13"/>
      <c r="H54" s="13"/>
      <c r="I54" s="13"/>
      <c r="J54" s="13"/>
      <c r="K54" s="14"/>
      <c r="L54" s="13"/>
      <c r="M54" s="13"/>
      <c r="N54" s="13"/>
      <c r="O54" s="13"/>
      <c r="P54" s="13"/>
      <c r="Q54" s="13"/>
      <c r="R54" s="13"/>
      <c r="S54" s="15"/>
      <c r="T54" s="16"/>
      <c r="U54" s="43"/>
      <c r="V54" s="17"/>
      <c r="W54" s="18"/>
      <c r="X54" s="15"/>
      <c r="Y54" s="19"/>
      <c r="Z54" s="20"/>
      <c r="AC54" s="98">
        <f t="shared" si="0"/>
        <v>0</v>
      </c>
    </row>
    <row r="55" spans="1:29" ht="12.95" customHeight="1" x14ac:dyDescent="0.25">
      <c r="A55" s="12">
        <v>43</v>
      </c>
      <c r="B55" s="36"/>
      <c r="C55" s="84"/>
      <c r="D55" s="13"/>
      <c r="E55" s="13"/>
      <c r="F55" s="13"/>
      <c r="G55" s="13"/>
      <c r="H55" s="13"/>
      <c r="I55" s="13"/>
      <c r="J55" s="13"/>
      <c r="K55" s="14"/>
      <c r="L55" s="13"/>
      <c r="M55" s="13"/>
      <c r="N55" s="13"/>
      <c r="O55" s="13"/>
      <c r="P55" s="13"/>
      <c r="Q55" s="13"/>
      <c r="R55" s="13"/>
      <c r="S55" s="15"/>
      <c r="T55" s="16"/>
      <c r="U55" s="43"/>
      <c r="V55" s="17"/>
      <c r="W55" s="18"/>
      <c r="X55" s="15"/>
      <c r="Y55" s="19"/>
      <c r="Z55" s="20"/>
      <c r="AC55" s="98">
        <f t="shared" si="0"/>
        <v>0</v>
      </c>
    </row>
    <row r="56" spans="1:29" ht="12.95" customHeight="1" x14ac:dyDescent="0.25">
      <c r="A56" s="12">
        <v>44</v>
      </c>
      <c r="B56" s="36"/>
      <c r="C56" s="84"/>
      <c r="D56" s="13"/>
      <c r="E56" s="13"/>
      <c r="F56" s="13"/>
      <c r="G56" s="13"/>
      <c r="H56" s="13"/>
      <c r="I56" s="13"/>
      <c r="J56" s="13"/>
      <c r="K56" s="14"/>
      <c r="L56" s="13"/>
      <c r="M56" s="13"/>
      <c r="N56" s="13"/>
      <c r="O56" s="13"/>
      <c r="P56" s="13"/>
      <c r="Q56" s="13"/>
      <c r="R56" s="13"/>
      <c r="S56" s="15"/>
      <c r="T56" s="16"/>
      <c r="U56" s="43"/>
      <c r="V56" s="17"/>
      <c r="W56" s="18"/>
      <c r="X56" s="15"/>
      <c r="Y56" s="19"/>
      <c r="Z56" s="20"/>
      <c r="AC56" s="98">
        <f t="shared" si="0"/>
        <v>0</v>
      </c>
    </row>
    <row r="57" spans="1:29" ht="12.95" customHeight="1" x14ac:dyDescent="0.25">
      <c r="A57" s="12">
        <v>45</v>
      </c>
      <c r="B57" s="36"/>
      <c r="C57" s="84"/>
      <c r="D57" s="13"/>
      <c r="E57" s="13"/>
      <c r="F57" s="13"/>
      <c r="G57" s="13"/>
      <c r="H57" s="13"/>
      <c r="I57" s="13"/>
      <c r="J57" s="13"/>
      <c r="K57" s="14"/>
      <c r="L57" s="13"/>
      <c r="M57" s="13"/>
      <c r="N57" s="13"/>
      <c r="O57" s="13"/>
      <c r="P57" s="13"/>
      <c r="Q57" s="13"/>
      <c r="R57" s="13"/>
      <c r="S57" s="15"/>
      <c r="T57" s="16"/>
      <c r="U57" s="43"/>
      <c r="V57" s="17"/>
      <c r="W57" s="18"/>
      <c r="X57" s="15"/>
      <c r="Y57" s="19"/>
      <c r="Z57" s="20"/>
      <c r="AC57" s="98">
        <f t="shared" si="0"/>
        <v>0</v>
      </c>
    </row>
    <row r="58" spans="1:29" ht="12.95" customHeight="1" x14ac:dyDescent="0.25">
      <c r="A58" s="12">
        <v>46</v>
      </c>
      <c r="B58" s="36"/>
      <c r="C58" s="84"/>
      <c r="D58" s="13"/>
      <c r="E58" s="13"/>
      <c r="F58" s="13"/>
      <c r="G58" s="13"/>
      <c r="H58" s="13"/>
      <c r="I58" s="13"/>
      <c r="J58" s="13"/>
      <c r="K58" s="14"/>
      <c r="L58" s="13"/>
      <c r="M58" s="13"/>
      <c r="N58" s="13"/>
      <c r="O58" s="13"/>
      <c r="P58" s="13"/>
      <c r="Q58" s="13"/>
      <c r="R58" s="13"/>
      <c r="S58" s="15"/>
      <c r="T58" s="16"/>
      <c r="U58" s="43"/>
      <c r="V58" s="17"/>
      <c r="W58" s="18"/>
      <c r="X58" s="15"/>
      <c r="Y58" s="19"/>
      <c r="Z58" s="20"/>
      <c r="AC58" s="98">
        <f t="shared" si="0"/>
        <v>0</v>
      </c>
    </row>
    <row r="59" spans="1:29" ht="12.95" customHeight="1" x14ac:dyDescent="0.25">
      <c r="A59" s="12">
        <v>47</v>
      </c>
      <c r="B59" s="36"/>
      <c r="C59" s="84"/>
      <c r="D59" s="13"/>
      <c r="E59" s="13"/>
      <c r="F59" s="13"/>
      <c r="G59" s="13"/>
      <c r="H59" s="13"/>
      <c r="I59" s="13"/>
      <c r="J59" s="13"/>
      <c r="K59" s="14"/>
      <c r="L59" s="13"/>
      <c r="M59" s="13"/>
      <c r="N59" s="13"/>
      <c r="O59" s="13"/>
      <c r="P59" s="13"/>
      <c r="Q59" s="13"/>
      <c r="R59" s="13"/>
      <c r="S59" s="15"/>
      <c r="T59" s="16"/>
      <c r="U59" s="43"/>
      <c r="V59" s="17"/>
      <c r="W59" s="18"/>
      <c r="X59" s="15"/>
      <c r="Y59" s="19"/>
      <c r="Z59" s="20"/>
      <c r="AC59" s="98">
        <f t="shared" si="0"/>
        <v>0</v>
      </c>
    </row>
    <row r="60" spans="1:29" ht="12.95" customHeight="1" x14ac:dyDescent="0.25">
      <c r="A60" s="12">
        <v>48</v>
      </c>
      <c r="B60" s="36"/>
      <c r="C60" s="84"/>
      <c r="D60" s="13"/>
      <c r="E60" s="13"/>
      <c r="F60" s="13"/>
      <c r="G60" s="13"/>
      <c r="H60" s="13"/>
      <c r="I60" s="13"/>
      <c r="J60" s="13"/>
      <c r="K60" s="14"/>
      <c r="L60" s="13"/>
      <c r="M60" s="13"/>
      <c r="N60" s="13"/>
      <c r="O60" s="13"/>
      <c r="P60" s="13"/>
      <c r="Q60" s="13"/>
      <c r="R60" s="13"/>
      <c r="S60" s="15"/>
      <c r="T60" s="16"/>
      <c r="U60" s="43"/>
      <c r="V60" s="17"/>
      <c r="W60" s="18"/>
      <c r="X60" s="15"/>
      <c r="Y60" s="19"/>
      <c r="Z60" s="20"/>
      <c r="AC60" s="98">
        <f t="shared" si="0"/>
        <v>0</v>
      </c>
    </row>
    <row r="61" spans="1:29" ht="12.95" customHeight="1" x14ac:dyDescent="0.25">
      <c r="A61" s="12">
        <v>49</v>
      </c>
      <c r="B61" s="36"/>
      <c r="C61" s="84"/>
      <c r="D61" s="13"/>
      <c r="E61" s="13"/>
      <c r="F61" s="13"/>
      <c r="G61" s="13"/>
      <c r="H61" s="13"/>
      <c r="I61" s="13"/>
      <c r="J61" s="13"/>
      <c r="K61" s="14"/>
      <c r="L61" s="13"/>
      <c r="M61" s="13"/>
      <c r="N61" s="13"/>
      <c r="O61" s="13"/>
      <c r="P61" s="13"/>
      <c r="Q61" s="13"/>
      <c r="R61" s="13"/>
      <c r="S61" s="15"/>
      <c r="T61" s="16"/>
      <c r="U61" s="43"/>
      <c r="V61" s="17"/>
      <c r="W61" s="18"/>
      <c r="X61" s="15"/>
      <c r="Y61" s="19"/>
      <c r="Z61" s="20"/>
      <c r="AC61" s="98">
        <f t="shared" si="0"/>
        <v>0</v>
      </c>
    </row>
    <row r="62" spans="1:29" ht="12.95" customHeight="1" x14ac:dyDescent="0.25">
      <c r="A62" s="12">
        <v>50</v>
      </c>
      <c r="B62" s="36"/>
      <c r="C62" s="84"/>
      <c r="D62" s="13"/>
      <c r="E62" s="13"/>
      <c r="F62" s="13"/>
      <c r="G62" s="13"/>
      <c r="H62" s="13"/>
      <c r="I62" s="13"/>
      <c r="J62" s="13"/>
      <c r="K62" s="14"/>
      <c r="L62" s="13"/>
      <c r="M62" s="13"/>
      <c r="N62" s="13"/>
      <c r="O62" s="13"/>
      <c r="P62" s="13"/>
      <c r="Q62" s="13"/>
      <c r="R62" s="13"/>
      <c r="S62" s="15"/>
      <c r="T62" s="16"/>
      <c r="U62" s="43"/>
      <c r="V62" s="17"/>
      <c r="W62" s="18"/>
      <c r="X62" s="15"/>
      <c r="Y62" s="19"/>
      <c r="Z62" s="20"/>
      <c r="AC62" s="98">
        <f t="shared" si="0"/>
        <v>0</v>
      </c>
    </row>
    <row r="63" spans="1:29" s="3" customFormat="1" ht="15" customHeight="1" x14ac:dyDescent="0.25">
      <c r="A63" s="27"/>
      <c r="B63" s="28"/>
      <c r="C63" s="85"/>
      <c r="D63" s="29"/>
      <c r="E63" s="29"/>
      <c r="F63" s="29"/>
      <c r="G63" s="29"/>
      <c r="H63" s="29"/>
      <c r="I63" s="29"/>
      <c r="J63" s="34" t="s">
        <v>35</v>
      </c>
      <c r="K63" s="35" t="str">
        <f>IF(ISERR(AVERAGE(K13:K62)),"",AVERAGE(K13:K62))</f>
        <v/>
      </c>
      <c r="L63" s="29"/>
      <c r="M63" s="29"/>
      <c r="N63" s="29"/>
      <c r="O63" s="29"/>
      <c r="P63" s="29"/>
      <c r="Q63" s="29"/>
      <c r="R63" s="34" t="s">
        <v>35</v>
      </c>
      <c r="S63" s="35" t="str">
        <f>IF(ISERR(AVERAGE(S13:S62)),"",AVERAGE(S13:S62))</f>
        <v/>
      </c>
      <c r="T63" s="29"/>
      <c r="U63" s="44"/>
      <c r="V63" s="29"/>
      <c r="W63" s="29"/>
      <c r="X63" s="29"/>
      <c r="Y63" s="34" t="s">
        <v>35</v>
      </c>
      <c r="Z63" s="35" t="str">
        <f>IF(ISERR(AVERAGE(Z13:Z62)),"",AVERAGE(Z13:Z62))</f>
        <v/>
      </c>
      <c r="AC63" s="98"/>
    </row>
    <row r="64" spans="1:29" s="3" customFormat="1" ht="8.25" customHeight="1" x14ac:dyDescent="0.2">
      <c r="A64" s="6"/>
      <c r="B64" s="7"/>
      <c r="C64" s="86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45"/>
      <c r="V64" s="8"/>
      <c r="W64" s="8"/>
      <c r="X64" s="8"/>
      <c r="Y64" s="8"/>
      <c r="Z64" s="9"/>
    </row>
    <row r="65" spans="1:29" s="3" customFormat="1" ht="8.25" customHeight="1" x14ac:dyDescent="0.2">
      <c r="A65" s="6"/>
      <c r="B65" s="7"/>
      <c r="C65" s="86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45"/>
      <c r="V65" s="8"/>
      <c r="W65" s="8"/>
      <c r="X65" s="8"/>
      <c r="Y65" s="8"/>
      <c r="Z65" s="9"/>
    </row>
    <row r="66" spans="1:29" s="3" customFormat="1" ht="8.25" customHeight="1" x14ac:dyDescent="0.2">
      <c r="A66" s="6"/>
      <c r="B66" s="7"/>
      <c r="C66" s="86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45"/>
      <c r="V66" s="8"/>
      <c r="W66" s="8"/>
      <c r="X66" s="8"/>
      <c r="Y66" s="8"/>
      <c r="Z66" s="9"/>
    </row>
    <row r="67" spans="1:29" s="3" customFormat="1" ht="8.25" customHeight="1" x14ac:dyDescent="0.2">
      <c r="A67" s="6"/>
      <c r="B67" s="7"/>
      <c r="C67" s="8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45"/>
      <c r="V67" s="8"/>
      <c r="W67" s="8"/>
      <c r="X67" s="8"/>
      <c r="Y67" s="8"/>
      <c r="Z67" s="9"/>
    </row>
    <row r="68" spans="1:29" ht="12" customHeight="1" thickBot="1" x14ac:dyDescent="0.25">
      <c r="AC68" s="1"/>
    </row>
    <row r="69" spans="1:29" ht="44.25" customHeight="1" x14ac:dyDescent="0.2">
      <c r="C69" s="159" t="s">
        <v>69</v>
      </c>
      <c r="D69" s="133"/>
      <c r="E69" s="133"/>
      <c r="F69" s="133"/>
      <c r="G69" s="133"/>
      <c r="H69" s="133"/>
      <c r="I69" s="133"/>
      <c r="P69" s="159" t="s">
        <v>68</v>
      </c>
      <c r="Q69" s="133"/>
      <c r="R69" s="133"/>
      <c r="S69" s="133"/>
      <c r="T69" s="133"/>
      <c r="AC69" s="1"/>
    </row>
    <row r="70" spans="1:29" s="10" customFormat="1" ht="11.25" customHeight="1" x14ac:dyDescent="0.25">
      <c r="C70" s="88"/>
      <c r="P70" s="33"/>
      <c r="U70" s="47"/>
      <c r="Z70" s="11"/>
      <c r="AC70" s="97"/>
    </row>
    <row r="71" spans="1:29" s="10" customFormat="1" ht="11.25" customHeight="1" x14ac:dyDescent="0.25">
      <c r="C71" s="88"/>
      <c r="P71" s="33"/>
      <c r="U71" s="47"/>
      <c r="Z71" s="11"/>
      <c r="AC71" s="97"/>
    </row>
    <row r="72" spans="1:29" s="10" customFormat="1" ht="11.25" customHeight="1" x14ac:dyDescent="0.25">
      <c r="C72" s="88"/>
      <c r="P72" s="33"/>
      <c r="U72" s="47"/>
      <c r="Z72" s="11"/>
      <c r="AC72" s="97"/>
    </row>
    <row r="73" spans="1:29" s="10" customFormat="1" ht="11.25" customHeight="1" x14ac:dyDescent="0.25">
      <c r="C73" s="88"/>
      <c r="P73" s="33"/>
      <c r="U73" s="47"/>
      <c r="Z73" s="11"/>
      <c r="AC73" s="97"/>
    </row>
    <row r="74" spans="1:29" s="10" customFormat="1" ht="11.25" customHeight="1" x14ac:dyDescent="0.25">
      <c r="C74" s="88"/>
      <c r="P74" s="33"/>
      <c r="U74" s="47"/>
      <c r="Z74" s="11"/>
      <c r="AC74" s="97"/>
    </row>
    <row r="75" spans="1:29" s="10" customFormat="1" ht="11.25" customHeight="1" x14ac:dyDescent="0.25">
      <c r="C75" s="88"/>
      <c r="P75" s="33"/>
      <c r="U75" s="47"/>
      <c r="Z75" s="11"/>
      <c r="AC75" s="97"/>
    </row>
    <row r="76" spans="1:29" s="10" customFormat="1" ht="11.25" customHeight="1" x14ac:dyDescent="0.25">
      <c r="C76" s="88"/>
      <c r="P76" s="33"/>
      <c r="U76" s="47"/>
      <c r="Z76" s="11"/>
      <c r="AC76" s="97"/>
    </row>
    <row r="77" spans="1:29" s="10" customFormat="1" ht="11.25" customHeight="1" x14ac:dyDescent="0.25">
      <c r="C77" s="88"/>
      <c r="P77" s="33"/>
      <c r="U77" s="47"/>
      <c r="Z77" s="11"/>
      <c r="AC77" s="97"/>
    </row>
    <row r="78" spans="1:29" s="10" customFormat="1" ht="11.25" customHeight="1" x14ac:dyDescent="0.25">
      <c r="C78" s="88"/>
      <c r="P78" s="33"/>
      <c r="U78" s="47"/>
      <c r="Z78" s="11"/>
      <c r="AC78" s="97"/>
    </row>
    <row r="79" spans="1:29" s="10" customFormat="1" ht="11.25" customHeight="1" x14ac:dyDescent="0.25">
      <c r="C79" s="88"/>
      <c r="P79" s="33"/>
      <c r="U79" s="47"/>
      <c r="Z79" s="11"/>
      <c r="AC79" s="97"/>
    </row>
    <row r="80" spans="1:29" s="10" customFormat="1" ht="11.25" customHeight="1" x14ac:dyDescent="0.25">
      <c r="C80" s="88"/>
      <c r="P80" s="33"/>
      <c r="U80" s="47"/>
      <c r="Z80" s="11"/>
      <c r="AC80" s="97"/>
    </row>
    <row r="81" spans="3:29" s="10" customFormat="1" ht="11.25" customHeight="1" x14ac:dyDescent="0.25">
      <c r="C81" s="88"/>
      <c r="P81" s="33"/>
      <c r="U81" s="47"/>
      <c r="Z81" s="11"/>
      <c r="AC81" s="97"/>
    </row>
    <row r="82" spans="3:29" s="10" customFormat="1" ht="11.25" customHeight="1" x14ac:dyDescent="0.25">
      <c r="C82" s="88"/>
      <c r="P82" s="33"/>
      <c r="U82" s="47"/>
      <c r="Z82" s="11"/>
      <c r="AC82" s="97"/>
    </row>
    <row r="83" spans="3:29" s="10" customFormat="1" ht="11.25" customHeight="1" x14ac:dyDescent="0.25">
      <c r="C83" s="88"/>
      <c r="P83" s="33"/>
      <c r="U83" s="47"/>
      <c r="Z83" s="11"/>
      <c r="AC83" s="97"/>
    </row>
    <row r="84" spans="3:29" s="10" customFormat="1" ht="11.25" customHeight="1" x14ac:dyDescent="0.25">
      <c r="C84" s="88"/>
      <c r="P84" s="33"/>
      <c r="U84" s="47"/>
      <c r="Z84" s="11"/>
      <c r="AC84" s="97"/>
    </row>
    <row r="85" spans="3:29" s="10" customFormat="1" ht="11.25" customHeight="1" x14ac:dyDescent="0.25">
      <c r="C85" s="88"/>
      <c r="P85" s="33"/>
      <c r="U85" s="47"/>
      <c r="Z85" s="11"/>
      <c r="AC85" s="97"/>
    </row>
    <row r="86" spans="3:29" s="10" customFormat="1" ht="11.25" customHeight="1" x14ac:dyDescent="0.25">
      <c r="C86" s="88"/>
      <c r="P86" s="33"/>
      <c r="U86" s="47"/>
      <c r="Z86" s="11"/>
      <c r="AC86" s="97"/>
    </row>
    <row r="87" spans="3:29" s="10" customFormat="1" ht="11.25" customHeight="1" x14ac:dyDescent="0.25">
      <c r="C87" s="88"/>
      <c r="P87" s="33"/>
      <c r="U87" s="47"/>
      <c r="Z87" s="11"/>
      <c r="AC87" s="97"/>
    </row>
    <row r="88" spans="3:29" s="10" customFormat="1" ht="11.25" customHeight="1" x14ac:dyDescent="0.25">
      <c r="C88" s="88"/>
      <c r="P88" s="33"/>
      <c r="U88" s="47"/>
      <c r="Z88" s="11"/>
      <c r="AC88" s="97"/>
    </row>
    <row r="89" spans="3:29" s="10" customFormat="1" ht="11.25" customHeight="1" x14ac:dyDescent="0.25">
      <c r="C89" s="88"/>
      <c r="P89" s="33"/>
      <c r="U89" s="47"/>
      <c r="Z89" s="11"/>
      <c r="AC89" s="97"/>
    </row>
    <row r="90" spans="3:29" s="10" customFormat="1" ht="11.25" customHeight="1" x14ac:dyDescent="0.25">
      <c r="C90" s="88"/>
      <c r="P90" s="33"/>
      <c r="U90" s="47"/>
      <c r="Z90" s="11"/>
      <c r="AC90" s="97"/>
    </row>
    <row r="91" spans="3:29" s="10" customFormat="1" ht="11.25" customHeight="1" x14ac:dyDescent="0.25">
      <c r="C91" s="88"/>
      <c r="P91" s="33"/>
      <c r="U91" s="47"/>
      <c r="Z91" s="11"/>
      <c r="AC91" s="97"/>
    </row>
    <row r="92" spans="3:29" s="10" customFormat="1" ht="11.25" customHeight="1" x14ac:dyDescent="0.25">
      <c r="C92" s="88"/>
      <c r="P92" s="33"/>
      <c r="U92" s="47"/>
      <c r="Z92" s="11"/>
      <c r="AC92" s="97"/>
    </row>
    <row r="93" spans="3:29" s="10" customFormat="1" ht="11.25" customHeight="1" x14ac:dyDescent="0.25">
      <c r="C93" s="88"/>
      <c r="P93" s="33"/>
      <c r="U93" s="47"/>
      <c r="Z93" s="11"/>
      <c r="AC93" s="97"/>
    </row>
    <row r="94" spans="3:29" s="10" customFormat="1" ht="11.25" customHeight="1" x14ac:dyDescent="0.25">
      <c r="C94" s="88"/>
      <c r="P94" s="33"/>
      <c r="U94" s="47"/>
      <c r="Z94" s="11"/>
      <c r="AC94" s="97"/>
    </row>
    <row r="95" spans="3:29" s="10" customFormat="1" ht="11.25" customHeight="1" x14ac:dyDescent="0.25">
      <c r="C95" s="88"/>
      <c r="P95" s="33"/>
      <c r="U95" s="47"/>
      <c r="Z95" s="11"/>
      <c r="AC95" s="97"/>
    </row>
    <row r="96" spans="3:29" s="10" customFormat="1" ht="11.25" customHeight="1" x14ac:dyDescent="0.25">
      <c r="C96" s="88"/>
      <c r="P96" s="33"/>
      <c r="U96" s="47"/>
      <c r="Z96" s="11"/>
      <c r="AC96" s="97"/>
    </row>
    <row r="97" spans="3:29" s="10" customFormat="1" ht="11.25" customHeight="1" x14ac:dyDescent="0.25">
      <c r="C97" s="88"/>
      <c r="P97" s="33"/>
      <c r="U97" s="47"/>
      <c r="Z97" s="11"/>
      <c r="AC97" s="97"/>
    </row>
    <row r="98" spans="3:29" s="10" customFormat="1" ht="11.25" customHeight="1" x14ac:dyDescent="0.25">
      <c r="C98" s="88"/>
      <c r="P98" s="33"/>
      <c r="U98" s="47"/>
      <c r="Z98" s="11"/>
      <c r="AC98" s="97"/>
    </row>
    <row r="99" spans="3:29" s="10" customFormat="1" ht="11.25" customHeight="1" x14ac:dyDescent="0.25">
      <c r="C99" s="88"/>
      <c r="P99" s="33"/>
      <c r="U99" s="47"/>
      <c r="Z99" s="11"/>
      <c r="AC99" s="97"/>
    </row>
    <row r="100" spans="3:29" s="10" customFormat="1" ht="11.25" customHeight="1" x14ac:dyDescent="0.25">
      <c r="C100" s="88"/>
      <c r="P100" s="33"/>
      <c r="U100" s="47"/>
      <c r="Z100" s="11"/>
      <c r="AC100" s="97"/>
    </row>
    <row r="101" spans="3:29" s="10" customFormat="1" ht="11.25" customHeight="1" x14ac:dyDescent="0.25">
      <c r="C101" s="88"/>
      <c r="P101" s="33"/>
      <c r="U101" s="47"/>
      <c r="Z101" s="11"/>
      <c r="AC101" s="97"/>
    </row>
    <row r="102" spans="3:29" s="10" customFormat="1" ht="11.25" customHeight="1" x14ac:dyDescent="0.25">
      <c r="C102" s="88"/>
      <c r="P102" s="33"/>
      <c r="U102" s="47"/>
      <c r="Z102" s="11"/>
      <c r="AC102" s="97"/>
    </row>
    <row r="103" spans="3:29" s="10" customFormat="1" ht="11.25" customHeight="1" x14ac:dyDescent="0.25">
      <c r="C103" s="88"/>
      <c r="P103" s="33"/>
      <c r="U103" s="47"/>
      <c r="Z103" s="11"/>
      <c r="AC103" s="97"/>
    </row>
    <row r="104" spans="3:29" s="10" customFormat="1" ht="11.25" customHeight="1" x14ac:dyDescent="0.25">
      <c r="C104" s="88"/>
      <c r="P104" s="33"/>
      <c r="U104" s="47"/>
      <c r="Z104" s="11"/>
      <c r="AC104" s="97"/>
    </row>
    <row r="105" spans="3:29" s="10" customFormat="1" ht="11.25" customHeight="1" x14ac:dyDescent="0.25">
      <c r="C105" s="88"/>
      <c r="P105" s="33"/>
      <c r="U105" s="47"/>
      <c r="Z105" s="11"/>
      <c r="AC105" s="97"/>
    </row>
    <row r="106" spans="3:29" s="10" customFormat="1" ht="11.25" customHeight="1" x14ac:dyDescent="0.25">
      <c r="C106" s="88"/>
      <c r="P106" s="33"/>
      <c r="U106" s="47"/>
      <c r="Z106" s="11"/>
      <c r="AC106" s="97"/>
    </row>
    <row r="107" spans="3:29" s="10" customFormat="1" ht="11.25" customHeight="1" x14ac:dyDescent="0.25">
      <c r="C107" s="88"/>
      <c r="P107" s="33"/>
      <c r="U107" s="47"/>
      <c r="Z107" s="11"/>
      <c r="AC107" s="97"/>
    </row>
    <row r="108" spans="3:29" s="10" customFormat="1" ht="11.25" customHeight="1" x14ac:dyDescent="0.25">
      <c r="C108" s="88"/>
      <c r="P108" s="33"/>
      <c r="U108" s="47"/>
      <c r="Z108" s="11"/>
      <c r="AC108" s="97"/>
    </row>
    <row r="109" spans="3:29" s="10" customFormat="1" ht="11.25" customHeight="1" x14ac:dyDescent="0.25">
      <c r="C109" s="88"/>
      <c r="P109" s="33"/>
      <c r="U109" s="47"/>
      <c r="Z109" s="11"/>
      <c r="AC109" s="97"/>
    </row>
    <row r="110" spans="3:29" s="10" customFormat="1" ht="11.25" customHeight="1" x14ac:dyDescent="0.25">
      <c r="C110" s="88"/>
      <c r="P110" s="33"/>
      <c r="U110" s="47"/>
      <c r="Z110" s="11"/>
      <c r="AC110" s="97"/>
    </row>
    <row r="111" spans="3:29" s="10" customFormat="1" ht="11.25" customHeight="1" x14ac:dyDescent="0.25">
      <c r="C111" s="88"/>
      <c r="P111" s="33"/>
      <c r="U111" s="47"/>
      <c r="Z111" s="11"/>
      <c r="AC111" s="97"/>
    </row>
    <row r="112" spans="3:29" s="10" customFormat="1" ht="11.25" customHeight="1" x14ac:dyDescent="0.25">
      <c r="C112" s="88"/>
      <c r="P112" s="33"/>
      <c r="U112" s="47"/>
      <c r="Z112" s="11"/>
      <c r="AC112" s="97"/>
    </row>
    <row r="113" spans="3:29" s="10" customFormat="1" ht="11.25" customHeight="1" x14ac:dyDescent="0.25">
      <c r="C113" s="88"/>
      <c r="P113" s="33"/>
      <c r="U113" s="47"/>
      <c r="Z113" s="11"/>
      <c r="AC113" s="97"/>
    </row>
    <row r="114" spans="3:29" s="10" customFormat="1" ht="11.25" customHeight="1" x14ac:dyDescent="0.25">
      <c r="C114" s="88"/>
      <c r="P114" s="33"/>
      <c r="U114" s="47"/>
      <c r="Z114" s="11"/>
      <c r="AC114" s="97"/>
    </row>
    <row r="115" spans="3:29" s="10" customFormat="1" ht="11.25" customHeight="1" x14ac:dyDescent="0.25">
      <c r="C115" s="88"/>
      <c r="P115" s="33"/>
      <c r="U115" s="47"/>
      <c r="Z115" s="11"/>
      <c r="AC115" s="97"/>
    </row>
    <row r="116" spans="3:29" s="10" customFormat="1" ht="11.25" customHeight="1" x14ac:dyDescent="0.25">
      <c r="C116" s="88"/>
      <c r="P116" s="33"/>
      <c r="U116" s="47"/>
      <c r="Z116" s="11"/>
      <c r="AC116" s="97"/>
    </row>
    <row r="117" spans="3:29" s="10" customFormat="1" ht="11.25" customHeight="1" x14ac:dyDescent="0.25">
      <c r="C117" s="88"/>
      <c r="P117" s="33"/>
      <c r="U117" s="47"/>
      <c r="Z117" s="11"/>
      <c r="AC117" s="97"/>
    </row>
    <row r="118" spans="3:29" s="10" customFormat="1" ht="11.25" customHeight="1" x14ac:dyDescent="0.25">
      <c r="C118" s="88"/>
      <c r="P118" s="33"/>
      <c r="U118" s="47"/>
      <c r="Z118" s="11"/>
      <c r="AC118" s="97"/>
    </row>
    <row r="119" spans="3:29" s="10" customFormat="1" ht="11.25" customHeight="1" x14ac:dyDescent="0.25">
      <c r="C119" s="88"/>
      <c r="P119" s="33"/>
      <c r="U119" s="47"/>
      <c r="Z119" s="11"/>
      <c r="AC119" s="97"/>
    </row>
    <row r="120" spans="3:29" s="10" customFormat="1" ht="11.25" customHeight="1" x14ac:dyDescent="0.25">
      <c r="C120" s="88"/>
      <c r="P120" s="33"/>
      <c r="U120" s="47"/>
      <c r="Z120" s="11"/>
      <c r="AC120" s="97"/>
    </row>
    <row r="121" spans="3:29" s="10" customFormat="1" ht="11.25" customHeight="1" x14ac:dyDescent="0.25">
      <c r="C121" s="88"/>
      <c r="P121" s="33"/>
      <c r="U121" s="47"/>
      <c r="Z121" s="11"/>
      <c r="AC121" s="97"/>
    </row>
    <row r="122" spans="3:29" s="10" customFormat="1" ht="11.25" customHeight="1" x14ac:dyDescent="0.25">
      <c r="C122" s="88"/>
      <c r="P122" s="33"/>
      <c r="U122" s="47"/>
      <c r="Z122" s="11"/>
      <c r="AC122" s="97"/>
    </row>
    <row r="123" spans="3:29" s="10" customFormat="1" ht="11.25" customHeight="1" x14ac:dyDescent="0.25">
      <c r="C123" s="88"/>
      <c r="P123" s="33"/>
      <c r="U123" s="47"/>
      <c r="Z123" s="11"/>
      <c r="AC123" s="97"/>
    </row>
    <row r="124" spans="3:29" s="10" customFormat="1" ht="11.25" customHeight="1" x14ac:dyDescent="0.25">
      <c r="C124" s="88"/>
      <c r="P124" s="33"/>
      <c r="U124" s="47"/>
      <c r="Z124" s="11"/>
      <c r="AC124" s="97"/>
    </row>
    <row r="125" spans="3:29" s="10" customFormat="1" ht="11.25" customHeight="1" x14ac:dyDescent="0.25">
      <c r="C125" s="88"/>
      <c r="P125" s="33"/>
      <c r="U125" s="47"/>
      <c r="Z125" s="11"/>
      <c r="AC125" s="97"/>
    </row>
    <row r="126" spans="3:29" s="10" customFormat="1" ht="11.25" customHeight="1" x14ac:dyDescent="0.25">
      <c r="C126" s="88"/>
      <c r="P126" s="33"/>
      <c r="U126" s="47"/>
      <c r="Z126" s="11"/>
      <c r="AC126" s="97"/>
    </row>
    <row r="127" spans="3:29" s="10" customFormat="1" ht="11.25" customHeight="1" x14ac:dyDescent="0.25">
      <c r="C127" s="88"/>
      <c r="P127" s="33"/>
      <c r="U127" s="47"/>
      <c r="Z127" s="11"/>
      <c r="AC127" s="97"/>
    </row>
    <row r="128" spans="3:29" s="10" customFormat="1" ht="11.25" customHeight="1" x14ac:dyDescent="0.25">
      <c r="C128" s="88"/>
      <c r="P128" s="33"/>
      <c r="U128" s="47"/>
      <c r="Z128" s="11"/>
      <c r="AC128" s="97"/>
    </row>
    <row r="129" spans="3:29" s="10" customFormat="1" ht="11.25" customHeight="1" x14ac:dyDescent="0.25">
      <c r="C129" s="88"/>
      <c r="P129" s="33"/>
      <c r="U129" s="47"/>
      <c r="Z129" s="11"/>
      <c r="AC129" s="97"/>
    </row>
    <row r="130" spans="3:29" s="10" customFormat="1" ht="11.25" customHeight="1" x14ac:dyDescent="0.25">
      <c r="C130" s="88"/>
      <c r="P130" s="33"/>
      <c r="U130" s="47"/>
      <c r="Z130" s="11"/>
      <c r="AC130" s="97"/>
    </row>
    <row r="131" spans="3:29" s="10" customFormat="1" ht="11.25" customHeight="1" x14ac:dyDescent="0.25">
      <c r="C131" s="88"/>
      <c r="P131" s="33"/>
      <c r="U131" s="47"/>
      <c r="Z131" s="11"/>
      <c r="AC131" s="97"/>
    </row>
    <row r="132" spans="3:29" s="10" customFormat="1" ht="11.25" customHeight="1" x14ac:dyDescent="0.25">
      <c r="C132" s="88"/>
      <c r="P132" s="33"/>
      <c r="U132" s="47"/>
      <c r="Z132" s="11"/>
      <c r="AC132" s="97"/>
    </row>
    <row r="133" spans="3:29" s="10" customFormat="1" ht="11.25" customHeight="1" x14ac:dyDescent="0.25">
      <c r="C133" s="88"/>
      <c r="P133" s="33"/>
      <c r="U133" s="47"/>
      <c r="Z133" s="11"/>
      <c r="AC133" s="97"/>
    </row>
    <row r="134" spans="3:29" s="10" customFormat="1" ht="11.25" customHeight="1" x14ac:dyDescent="0.25">
      <c r="C134" s="88"/>
      <c r="P134" s="33"/>
      <c r="U134" s="47"/>
      <c r="Z134" s="11"/>
      <c r="AC134" s="97"/>
    </row>
    <row r="135" spans="3:29" s="10" customFormat="1" ht="11.25" customHeight="1" x14ac:dyDescent="0.25">
      <c r="C135" s="88"/>
      <c r="P135" s="33"/>
      <c r="U135" s="47"/>
      <c r="Z135" s="11"/>
      <c r="AC135" s="97"/>
    </row>
    <row r="136" spans="3:29" s="10" customFormat="1" ht="11.25" customHeight="1" x14ac:dyDescent="0.25">
      <c r="C136" s="88"/>
      <c r="P136" s="33"/>
      <c r="U136" s="47"/>
      <c r="Z136" s="11"/>
      <c r="AC136" s="97"/>
    </row>
    <row r="137" spans="3:29" s="10" customFormat="1" ht="11.25" customHeight="1" x14ac:dyDescent="0.25">
      <c r="C137" s="88"/>
      <c r="P137" s="33"/>
      <c r="U137" s="47"/>
      <c r="Z137" s="11"/>
      <c r="AC137" s="97"/>
    </row>
    <row r="138" spans="3:29" s="10" customFormat="1" ht="11.25" customHeight="1" x14ac:dyDescent="0.25">
      <c r="C138" s="88"/>
      <c r="P138" s="33"/>
      <c r="U138" s="47"/>
      <c r="Z138" s="11"/>
      <c r="AC138" s="97"/>
    </row>
    <row r="139" spans="3:29" s="10" customFormat="1" ht="11.25" customHeight="1" x14ac:dyDescent="0.25">
      <c r="C139" s="88"/>
      <c r="P139" s="33"/>
      <c r="U139" s="47"/>
      <c r="Z139" s="11"/>
      <c r="AC139" s="97"/>
    </row>
    <row r="140" spans="3:29" s="10" customFormat="1" ht="11.25" customHeight="1" x14ac:dyDescent="0.25">
      <c r="C140" s="88"/>
      <c r="P140" s="33"/>
      <c r="U140" s="47"/>
      <c r="Z140" s="11"/>
      <c r="AC140" s="97"/>
    </row>
    <row r="141" spans="3:29" s="10" customFormat="1" ht="11.25" customHeight="1" x14ac:dyDescent="0.25">
      <c r="C141" s="88"/>
      <c r="P141" s="33"/>
      <c r="U141" s="47"/>
      <c r="Z141" s="11"/>
      <c r="AC141" s="97"/>
    </row>
    <row r="142" spans="3:29" s="10" customFormat="1" ht="11.25" customHeight="1" x14ac:dyDescent="0.25">
      <c r="C142" s="88"/>
      <c r="P142" s="33"/>
      <c r="U142" s="47"/>
      <c r="Z142" s="11"/>
      <c r="AC142" s="97"/>
    </row>
    <row r="143" spans="3:29" s="10" customFormat="1" ht="11.25" customHeight="1" x14ac:dyDescent="0.25">
      <c r="C143" s="88"/>
      <c r="P143" s="33"/>
      <c r="U143" s="47"/>
      <c r="Z143" s="11"/>
      <c r="AC143" s="97"/>
    </row>
    <row r="144" spans="3:29" s="10" customFormat="1" ht="11.25" customHeight="1" x14ac:dyDescent="0.25">
      <c r="C144" s="88"/>
      <c r="P144" s="33"/>
      <c r="U144" s="47"/>
      <c r="Z144" s="11"/>
      <c r="AC144" s="97"/>
    </row>
    <row r="145" spans="3:29" s="10" customFormat="1" ht="11.25" customHeight="1" x14ac:dyDescent="0.25">
      <c r="C145" s="88"/>
      <c r="P145" s="33"/>
      <c r="U145" s="47"/>
      <c r="Z145" s="11"/>
      <c r="AC145" s="97"/>
    </row>
    <row r="146" spans="3:29" s="10" customFormat="1" ht="11.25" customHeight="1" x14ac:dyDescent="0.25">
      <c r="C146" s="88"/>
      <c r="P146" s="33"/>
      <c r="U146" s="47"/>
      <c r="Z146" s="11"/>
      <c r="AC146" s="97"/>
    </row>
    <row r="147" spans="3:29" s="10" customFormat="1" ht="11.25" customHeight="1" x14ac:dyDescent="0.25">
      <c r="C147" s="88"/>
      <c r="P147" s="33"/>
      <c r="U147" s="47"/>
      <c r="Z147" s="11"/>
      <c r="AC147" s="97"/>
    </row>
    <row r="148" spans="3:29" s="10" customFormat="1" ht="11.25" customHeight="1" x14ac:dyDescent="0.25">
      <c r="C148" s="88"/>
      <c r="P148" s="33"/>
      <c r="U148" s="47"/>
      <c r="Z148" s="11"/>
      <c r="AC148" s="97"/>
    </row>
    <row r="149" spans="3:29" s="10" customFormat="1" ht="11.25" customHeight="1" x14ac:dyDescent="0.25">
      <c r="C149" s="88"/>
      <c r="P149" s="33"/>
      <c r="U149" s="47"/>
      <c r="Z149" s="11"/>
      <c r="AC149" s="97"/>
    </row>
    <row r="150" spans="3:29" s="10" customFormat="1" ht="11.25" customHeight="1" x14ac:dyDescent="0.25">
      <c r="C150" s="88"/>
      <c r="P150" s="33"/>
      <c r="U150" s="47"/>
      <c r="Z150" s="11"/>
      <c r="AC150" s="97"/>
    </row>
    <row r="151" spans="3:29" s="10" customFormat="1" ht="11.25" customHeight="1" x14ac:dyDescent="0.25">
      <c r="C151" s="88"/>
      <c r="P151" s="33"/>
      <c r="U151" s="47"/>
      <c r="Z151" s="11"/>
      <c r="AC151" s="97"/>
    </row>
    <row r="152" spans="3:29" s="10" customFormat="1" ht="11.25" customHeight="1" x14ac:dyDescent="0.25">
      <c r="C152" s="88"/>
      <c r="P152" s="33"/>
      <c r="U152" s="47"/>
      <c r="Z152" s="11"/>
      <c r="AC152" s="97"/>
    </row>
    <row r="153" spans="3:29" s="10" customFormat="1" ht="11.25" customHeight="1" x14ac:dyDescent="0.25">
      <c r="C153" s="88"/>
      <c r="P153" s="33"/>
      <c r="U153" s="47"/>
      <c r="Z153" s="11"/>
      <c r="AC153" s="97"/>
    </row>
    <row r="154" spans="3:29" s="10" customFormat="1" ht="11.25" customHeight="1" x14ac:dyDescent="0.25">
      <c r="C154" s="88"/>
      <c r="P154" s="33"/>
      <c r="U154" s="47"/>
      <c r="Z154" s="11"/>
      <c r="AC154" s="97"/>
    </row>
  </sheetData>
  <mergeCells count="35">
    <mergeCell ref="C69:I69"/>
    <mergeCell ref="P69:T69"/>
    <mergeCell ref="Y11:Y12"/>
    <mergeCell ref="W10:Y10"/>
    <mergeCell ref="Z10:Z12"/>
    <mergeCell ref="D11:H11"/>
    <mergeCell ref="I11:J11"/>
    <mergeCell ref="K11:K12"/>
    <mergeCell ref="L11:P11"/>
    <mergeCell ref="Q11:R11"/>
    <mergeCell ref="S11:S12"/>
    <mergeCell ref="W11:W12"/>
    <mergeCell ref="X11:X12"/>
    <mergeCell ref="D9:I9"/>
    <mergeCell ref="T9:X9"/>
    <mergeCell ref="A10:A12"/>
    <mergeCell ref="B10:B12"/>
    <mergeCell ref="C10:C12"/>
    <mergeCell ref="D10:K10"/>
    <mergeCell ref="L10:S10"/>
    <mergeCell ref="T10:T12"/>
    <mergeCell ref="U10:U12"/>
    <mergeCell ref="V10:V12"/>
    <mergeCell ref="D6:I6"/>
    <mergeCell ref="T6:Y6"/>
    <mergeCell ref="D7:I7"/>
    <mergeCell ref="T7:Y7"/>
    <mergeCell ref="D8:H8"/>
    <mergeCell ref="T8:Y8"/>
    <mergeCell ref="A1:Z1"/>
    <mergeCell ref="A2:Z2"/>
    <mergeCell ref="A3:Z3"/>
    <mergeCell ref="A4:Z4"/>
    <mergeCell ref="D5:I5"/>
    <mergeCell ref="T5:Y5"/>
  </mergeCells>
  <pageMargins left="0" right="0" top="0" bottom="0" header="0" footer="0"/>
  <pageSetup paperSize="9" scale="61" fitToHeight="0" orientation="landscape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AC154"/>
  <sheetViews>
    <sheetView showGridLines="0" zoomScaleNormal="100" zoomScalePageLayoutView="70" workbookViewId="0">
      <pane xSplit="3" ySplit="12" topLeftCell="D64" activePane="bottomRight" state="frozen"/>
      <selection pane="topRight" activeCell="D1" sqref="D1"/>
      <selection pane="bottomLeft" activeCell="A13" sqref="A13"/>
      <selection pane="bottomRight" activeCell="B10" sqref="B10:B12"/>
    </sheetView>
  </sheetViews>
  <sheetFormatPr baseColWidth="10" defaultRowHeight="11.25" x14ac:dyDescent="0.2"/>
  <cols>
    <col min="1" max="1" width="4" style="1" customWidth="1"/>
    <col min="2" max="2" width="37.140625" style="1" customWidth="1"/>
    <col min="3" max="3" width="23" style="87" bestFit="1" customWidth="1"/>
    <col min="4" max="8" width="5.7109375" style="1" customWidth="1"/>
    <col min="9" max="10" width="8.85546875" style="2" customWidth="1"/>
    <col min="11" max="11" width="11.28515625" style="1" customWidth="1"/>
    <col min="12" max="15" width="5.7109375" style="1" customWidth="1"/>
    <col min="16" max="16" width="5.7109375" style="31" customWidth="1"/>
    <col min="17" max="18" width="8.85546875" style="1" customWidth="1"/>
    <col min="19" max="20" width="11.42578125" style="1"/>
    <col min="21" max="21" width="8.28515625" style="46" customWidth="1"/>
    <col min="22" max="22" width="8.5703125" style="1" customWidth="1"/>
    <col min="23" max="23" width="8.85546875" style="1" customWidth="1"/>
    <col min="24" max="24" width="8.28515625" style="1" customWidth="1"/>
    <col min="25" max="25" width="8.42578125" style="1" customWidth="1"/>
    <col min="26" max="26" width="9.42578125" style="4" customWidth="1"/>
    <col min="27" max="28" width="11.42578125" style="1"/>
    <col min="29" max="29" width="11.42578125" style="96"/>
    <col min="30" max="16384" width="11.42578125" style="1"/>
  </cols>
  <sheetData>
    <row r="1" spans="1:29" x14ac:dyDescent="0.2">
      <c r="A1" s="107" t="s">
        <v>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spans="1:29" x14ac:dyDescent="0.2">
      <c r="A2" s="107" t="s">
        <v>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9" ht="10.5" customHeight="1" x14ac:dyDescent="0.2">
      <c r="A3" s="107" t="s">
        <v>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1:29" x14ac:dyDescent="0.2">
      <c r="A4" s="107" t="s">
        <v>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29" ht="12.95" customHeight="1" x14ac:dyDescent="0.2">
      <c r="C5" s="82" t="s">
        <v>38</v>
      </c>
      <c r="D5" s="108" t="s">
        <v>36</v>
      </c>
      <c r="E5" s="108"/>
      <c r="F5" s="108"/>
      <c r="G5" s="108"/>
      <c r="H5" s="108"/>
      <c r="I5" s="108"/>
      <c r="J5" s="40"/>
      <c r="K5" s="37"/>
      <c r="L5" s="37"/>
      <c r="M5" s="37"/>
      <c r="N5" s="37"/>
      <c r="O5" s="37" t="s">
        <v>8</v>
      </c>
      <c r="P5" s="41"/>
      <c r="Q5" s="37"/>
      <c r="R5" s="37"/>
      <c r="S5" s="37"/>
      <c r="T5" s="108" t="s">
        <v>34</v>
      </c>
      <c r="U5" s="108"/>
      <c r="V5" s="108"/>
      <c r="W5" s="108"/>
      <c r="X5" s="108"/>
      <c r="Y5" s="108"/>
      <c r="Z5" s="38"/>
    </row>
    <row r="6" spans="1:29" ht="12.95" customHeight="1" x14ac:dyDescent="0.2">
      <c r="C6" s="82" t="s">
        <v>9</v>
      </c>
      <c r="D6" s="108">
        <v>7</v>
      </c>
      <c r="E6" s="108"/>
      <c r="F6" s="108"/>
      <c r="G6" s="108"/>
      <c r="H6" s="108"/>
      <c r="I6" s="108"/>
      <c r="J6" s="40"/>
      <c r="K6" s="37"/>
      <c r="L6" s="37"/>
      <c r="M6" s="37"/>
      <c r="N6" s="37"/>
      <c r="O6" s="37" t="s">
        <v>10</v>
      </c>
      <c r="P6" s="41"/>
      <c r="Q6" s="37"/>
      <c r="R6" s="37"/>
      <c r="S6" s="37"/>
      <c r="T6" s="108" t="s">
        <v>37</v>
      </c>
      <c r="U6" s="108"/>
      <c r="V6" s="108"/>
      <c r="W6" s="108"/>
      <c r="X6" s="108"/>
      <c r="Y6" s="108"/>
      <c r="Z6" s="42"/>
    </row>
    <row r="7" spans="1:29" ht="12.95" customHeight="1" x14ac:dyDescent="0.2">
      <c r="C7" s="83" t="s">
        <v>11</v>
      </c>
      <c r="D7" s="108"/>
      <c r="E7" s="108"/>
      <c r="F7" s="108"/>
      <c r="G7" s="108"/>
      <c r="H7" s="108"/>
      <c r="I7" s="108"/>
      <c r="J7" s="40"/>
      <c r="K7" s="37"/>
      <c r="L7" s="37"/>
      <c r="M7" s="37"/>
      <c r="N7" s="37"/>
      <c r="O7" s="37" t="s">
        <v>41</v>
      </c>
      <c r="P7" s="37"/>
      <c r="Q7" s="37"/>
      <c r="R7" s="37"/>
      <c r="S7" s="37"/>
      <c r="T7" s="109"/>
      <c r="U7" s="109"/>
      <c r="V7" s="109"/>
      <c r="W7" s="109"/>
      <c r="X7" s="109"/>
      <c r="Y7" s="109"/>
      <c r="Z7" s="39"/>
    </row>
    <row r="8" spans="1:29" ht="12.95" customHeight="1" x14ac:dyDescent="0.2">
      <c r="C8" s="82" t="s">
        <v>40</v>
      </c>
      <c r="D8" s="108"/>
      <c r="E8" s="108"/>
      <c r="F8" s="108"/>
      <c r="G8" s="108"/>
      <c r="H8" s="108"/>
      <c r="I8" s="37"/>
      <c r="J8" s="48"/>
      <c r="K8" s="37"/>
      <c r="L8" s="37"/>
      <c r="M8" s="37"/>
      <c r="N8" s="37"/>
      <c r="O8" s="37" t="s">
        <v>12</v>
      </c>
      <c r="P8" s="41"/>
      <c r="Q8" s="37"/>
      <c r="R8" s="37"/>
      <c r="S8" s="40"/>
      <c r="T8" s="108"/>
      <c r="U8" s="108"/>
      <c r="V8" s="108"/>
      <c r="W8" s="108"/>
      <c r="X8" s="108"/>
      <c r="Y8" s="108"/>
      <c r="Z8" s="42"/>
    </row>
    <row r="9" spans="1:29" ht="12.95" customHeight="1" thickBot="1" x14ac:dyDescent="0.25">
      <c r="C9" s="82" t="s">
        <v>39</v>
      </c>
      <c r="D9" s="108"/>
      <c r="E9" s="108"/>
      <c r="F9" s="108"/>
      <c r="G9" s="108"/>
      <c r="H9" s="108"/>
      <c r="I9" s="108"/>
      <c r="J9" s="40"/>
      <c r="K9" s="37"/>
      <c r="L9" s="37"/>
      <c r="M9" s="37"/>
      <c r="N9" s="37"/>
      <c r="O9" s="37" t="s">
        <v>13</v>
      </c>
      <c r="P9" s="41"/>
      <c r="Q9" s="37"/>
      <c r="R9" s="37"/>
      <c r="S9" s="37"/>
      <c r="T9" s="108"/>
      <c r="U9" s="108"/>
      <c r="V9" s="108"/>
      <c r="W9" s="108"/>
      <c r="X9" s="108"/>
      <c r="Y9" s="37"/>
      <c r="Z9" s="42"/>
    </row>
    <row r="10" spans="1:29" ht="23.25" customHeight="1" x14ac:dyDescent="0.2">
      <c r="A10" s="110" t="s">
        <v>3</v>
      </c>
      <c r="B10" s="112" t="s">
        <v>14</v>
      </c>
      <c r="C10" s="114" t="s">
        <v>2</v>
      </c>
      <c r="D10" s="116" t="s">
        <v>15</v>
      </c>
      <c r="E10" s="117"/>
      <c r="F10" s="117"/>
      <c r="G10" s="117"/>
      <c r="H10" s="117"/>
      <c r="I10" s="117"/>
      <c r="J10" s="117"/>
      <c r="K10" s="118"/>
      <c r="L10" s="119" t="s">
        <v>16</v>
      </c>
      <c r="M10" s="120"/>
      <c r="N10" s="120"/>
      <c r="O10" s="120"/>
      <c r="P10" s="120"/>
      <c r="Q10" s="120"/>
      <c r="R10" s="120"/>
      <c r="S10" s="121"/>
      <c r="T10" s="122" t="s">
        <v>17</v>
      </c>
      <c r="U10" s="125" t="s">
        <v>18</v>
      </c>
      <c r="V10" s="128" t="s">
        <v>19</v>
      </c>
      <c r="W10" s="134" t="s">
        <v>20</v>
      </c>
      <c r="X10" s="135"/>
      <c r="Y10" s="135"/>
      <c r="Z10" s="136" t="s">
        <v>21</v>
      </c>
    </row>
    <row r="11" spans="1:29" ht="32.450000000000003" customHeight="1" x14ac:dyDescent="0.2">
      <c r="A11" s="111"/>
      <c r="B11" s="113"/>
      <c r="C11" s="115"/>
      <c r="D11" s="139" t="s">
        <v>22</v>
      </c>
      <c r="E11" s="139"/>
      <c r="F11" s="139"/>
      <c r="G11" s="139"/>
      <c r="H11" s="139"/>
      <c r="I11" s="140" t="s">
        <v>23</v>
      </c>
      <c r="J11" s="141"/>
      <c r="K11" s="142" t="s">
        <v>24</v>
      </c>
      <c r="L11" s="144" t="s">
        <v>25</v>
      </c>
      <c r="M11" s="144"/>
      <c r="N11" s="144"/>
      <c r="O11" s="144"/>
      <c r="P11" s="144"/>
      <c r="Q11" s="145" t="s">
        <v>26</v>
      </c>
      <c r="R11" s="146"/>
      <c r="S11" s="147" t="s">
        <v>27</v>
      </c>
      <c r="T11" s="123"/>
      <c r="U11" s="126"/>
      <c r="V11" s="129"/>
      <c r="W11" s="149" t="s">
        <v>28</v>
      </c>
      <c r="X11" s="131" t="s">
        <v>29</v>
      </c>
      <c r="Y11" s="131" t="s">
        <v>30</v>
      </c>
      <c r="Z11" s="137"/>
    </row>
    <row r="12" spans="1:29" ht="48.75" customHeight="1" x14ac:dyDescent="0.2">
      <c r="A12" s="111"/>
      <c r="B12" s="113"/>
      <c r="C12" s="115"/>
      <c r="D12" s="21" t="s">
        <v>1</v>
      </c>
      <c r="E12" s="21" t="s">
        <v>0</v>
      </c>
      <c r="F12" s="21" t="s">
        <v>72</v>
      </c>
      <c r="G12" s="22" t="s">
        <v>31</v>
      </c>
      <c r="H12" s="22" t="s">
        <v>32</v>
      </c>
      <c r="I12" s="23" t="s">
        <v>31</v>
      </c>
      <c r="J12" s="23" t="s">
        <v>33</v>
      </c>
      <c r="K12" s="143"/>
      <c r="L12" s="24" t="s">
        <v>1</v>
      </c>
      <c r="M12" s="24" t="s">
        <v>0</v>
      </c>
      <c r="N12" s="24" t="s">
        <v>72</v>
      </c>
      <c r="O12" s="25" t="s">
        <v>31</v>
      </c>
      <c r="P12" s="32" t="s">
        <v>32</v>
      </c>
      <c r="Q12" s="26" t="s">
        <v>31</v>
      </c>
      <c r="R12" s="26" t="s">
        <v>33</v>
      </c>
      <c r="S12" s="148"/>
      <c r="T12" s="124"/>
      <c r="U12" s="127"/>
      <c r="V12" s="130"/>
      <c r="W12" s="150"/>
      <c r="X12" s="132"/>
      <c r="Y12" s="132"/>
      <c r="Z12" s="138"/>
    </row>
    <row r="13" spans="1:29" ht="12.95" customHeight="1" x14ac:dyDescent="0.2">
      <c r="A13" s="12">
        <v>1</v>
      </c>
      <c r="B13" s="36"/>
      <c r="C13" s="84"/>
      <c r="D13" s="13"/>
      <c r="E13" s="13"/>
      <c r="F13" s="13"/>
      <c r="G13" s="13"/>
      <c r="H13" s="13"/>
      <c r="I13" s="13"/>
      <c r="J13" s="13"/>
      <c r="K13" s="14"/>
      <c r="L13" s="13"/>
      <c r="M13" s="13"/>
      <c r="N13" s="13"/>
      <c r="O13" s="13"/>
      <c r="P13" s="13"/>
      <c r="Q13" s="13"/>
      <c r="R13" s="13"/>
      <c r="S13" s="15"/>
      <c r="T13" s="16"/>
      <c r="U13" s="43"/>
      <c r="V13" s="17"/>
      <c r="W13" s="18"/>
      <c r="X13" s="15"/>
      <c r="Y13" s="19"/>
      <c r="Z13" s="20"/>
      <c r="AC13" s="96">
        <f>(K13+S13)/2</f>
        <v>0</v>
      </c>
    </row>
    <row r="14" spans="1:29" ht="12.95" customHeight="1" x14ac:dyDescent="0.2">
      <c r="A14" s="12">
        <v>2</v>
      </c>
      <c r="B14" s="36"/>
      <c r="C14" s="84"/>
      <c r="D14" s="13"/>
      <c r="E14" s="13"/>
      <c r="F14" s="13"/>
      <c r="G14" s="13"/>
      <c r="H14" s="13"/>
      <c r="I14" s="13"/>
      <c r="J14" s="13"/>
      <c r="K14" s="14"/>
      <c r="L14" s="13"/>
      <c r="M14" s="13"/>
      <c r="N14" s="13"/>
      <c r="O14" s="13"/>
      <c r="P14" s="13"/>
      <c r="Q14" s="13"/>
      <c r="R14" s="13"/>
      <c r="S14" s="15"/>
      <c r="T14" s="16"/>
      <c r="U14" s="43"/>
      <c r="V14" s="17"/>
      <c r="W14" s="18"/>
      <c r="X14" s="15"/>
      <c r="Y14" s="19"/>
      <c r="Z14" s="20"/>
      <c r="AC14" s="96">
        <f t="shared" ref="AC14:AC62" si="0">(K14+S14)/2</f>
        <v>0</v>
      </c>
    </row>
    <row r="15" spans="1:29" ht="12.95" customHeight="1" x14ac:dyDescent="0.2">
      <c r="A15" s="12">
        <v>3</v>
      </c>
      <c r="B15" s="36"/>
      <c r="C15" s="84"/>
      <c r="D15" s="13"/>
      <c r="E15" s="13"/>
      <c r="F15" s="13"/>
      <c r="G15" s="13"/>
      <c r="H15" s="13"/>
      <c r="I15" s="13"/>
      <c r="J15" s="13"/>
      <c r="K15" s="14"/>
      <c r="L15" s="13"/>
      <c r="M15" s="13"/>
      <c r="N15" s="13"/>
      <c r="O15" s="13"/>
      <c r="P15" s="13"/>
      <c r="Q15" s="13"/>
      <c r="R15" s="13"/>
      <c r="S15" s="15"/>
      <c r="T15" s="16"/>
      <c r="U15" s="43"/>
      <c r="V15" s="17"/>
      <c r="W15" s="18"/>
      <c r="X15" s="15"/>
      <c r="Y15" s="19"/>
      <c r="Z15" s="20"/>
      <c r="AC15" s="96">
        <f t="shared" si="0"/>
        <v>0</v>
      </c>
    </row>
    <row r="16" spans="1:29" ht="12.95" customHeight="1" x14ac:dyDescent="0.2">
      <c r="A16" s="12">
        <v>4</v>
      </c>
      <c r="B16" s="36"/>
      <c r="C16" s="84"/>
      <c r="D16" s="13"/>
      <c r="E16" s="13"/>
      <c r="F16" s="13"/>
      <c r="G16" s="13"/>
      <c r="H16" s="13"/>
      <c r="I16" s="13"/>
      <c r="J16" s="13"/>
      <c r="K16" s="14"/>
      <c r="L16" s="13"/>
      <c r="M16" s="13"/>
      <c r="N16" s="13"/>
      <c r="O16" s="13"/>
      <c r="P16" s="13"/>
      <c r="Q16" s="13"/>
      <c r="R16" s="13"/>
      <c r="S16" s="15"/>
      <c r="T16" s="16"/>
      <c r="U16" s="43"/>
      <c r="V16" s="17"/>
      <c r="W16" s="18"/>
      <c r="X16" s="15"/>
      <c r="Y16" s="19"/>
      <c r="Z16" s="20"/>
      <c r="AC16" s="96">
        <f t="shared" si="0"/>
        <v>0</v>
      </c>
    </row>
    <row r="17" spans="1:29" ht="12.95" customHeight="1" x14ac:dyDescent="0.2">
      <c r="A17" s="12">
        <v>5</v>
      </c>
      <c r="B17" s="36"/>
      <c r="C17" s="84"/>
      <c r="D17" s="13"/>
      <c r="E17" s="13"/>
      <c r="F17" s="13"/>
      <c r="G17" s="13"/>
      <c r="H17" s="13"/>
      <c r="I17" s="13"/>
      <c r="J17" s="13"/>
      <c r="K17" s="14"/>
      <c r="L17" s="13"/>
      <c r="M17" s="13"/>
      <c r="N17" s="13"/>
      <c r="O17" s="13"/>
      <c r="P17" s="13"/>
      <c r="Q17" s="13"/>
      <c r="R17" s="13"/>
      <c r="S17" s="15"/>
      <c r="T17" s="16"/>
      <c r="U17" s="43"/>
      <c r="V17" s="17"/>
      <c r="W17" s="18"/>
      <c r="X17" s="15"/>
      <c r="Y17" s="19"/>
      <c r="Z17" s="20"/>
      <c r="AC17" s="96">
        <f t="shared" si="0"/>
        <v>0</v>
      </c>
    </row>
    <row r="18" spans="1:29" ht="12.95" customHeight="1" x14ac:dyDescent="0.2">
      <c r="A18" s="12">
        <v>6</v>
      </c>
      <c r="B18" s="36"/>
      <c r="C18" s="84"/>
      <c r="D18" s="13"/>
      <c r="E18" s="13"/>
      <c r="F18" s="13"/>
      <c r="G18" s="13"/>
      <c r="H18" s="13"/>
      <c r="I18" s="13"/>
      <c r="J18" s="13"/>
      <c r="K18" s="14"/>
      <c r="L18" s="13"/>
      <c r="M18" s="13"/>
      <c r="N18" s="13"/>
      <c r="O18" s="13"/>
      <c r="P18" s="13"/>
      <c r="Q18" s="13"/>
      <c r="R18" s="13"/>
      <c r="S18" s="15"/>
      <c r="T18" s="16"/>
      <c r="U18" s="43"/>
      <c r="V18" s="17"/>
      <c r="W18" s="18"/>
      <c r="X18" s="15"/>
      <c r="Y18" s="19"/>
      <c r="Z18" s="20"/>
      <c r="AC18" s="96">
        <f t="shared" si="0"/>
        <v>0</v>
      </c>
    </row>
    <row r="19" spans="1:29" ht="12.95" customHeight="1" x14ac:dyDescent="0.2">
      <c r="A19" s="12">
        <v>7</v>
      </c>
      <c r="B19" s="36"/>
      <c r="C19" s="84"/>
      <c r="D19" s="13"/>
      <c r="E19" s="13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5"/>
      <c r="T19" s="16"/>
      <c r="U19" s="43"/>
      <c r="V19" s="17"/>
      <c r="W19" s="18"/>
      <c r="X19" s="15"/>
      <c r="Y19" s="19"/>
      <c r="Z19" s="20"/>
      <c r="AC19" s="96">
        <f t="shared" si="0"/>
        <v>0</v>
      </c>
    </row>
    <row r="20" spans="1:29" ht="12.95" customHeight="1" x14ac:dyDescent="0.2">
      <c r="A20" s="12">
        <v>8</v>
      </c>
      <c r="B20" s="36"/>
      <c r="C20" s="84"/>
      <c r="D20" s="13"/>
      <c r="E20" s="13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5"/>
      <c r="T20" s="16"/>
      <c r="U20" s="43"/>
      <c r="V20" s="17"/>
      <c r="W20" s="18"/>
      <c r="X20" s="15"/>
      <c r="Y20" s="19"/>
      <c r="Z20" s="20"/>
      <c r="AC20" s="96">
        <f t="shared" si="0"/>
        <v>0</v>
      </c>
    </row>
    <row r="21" spans="1:29" ht="12.95" customHeight="1" x14ac:dyDescent="0.2">
      <c r="A21" s="12">
        <v>9</v>
      </c>
      <c r="B21" s="36"/>
      <c r="C21" s="84"/>
      <c r="D21" s="13"/>
      <c r="E21" s="13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5"/>
      <c r="T21" s="16"/>
      <c r="U21" s="43"/>
      <c r="V21" s="17"/>
      <c r="W21" s="18"/>
      <c r="X21" s="15"/>
      <c r="Y21" s="19"/>
      <c r="Z21" s="20"/>
      <c r="AC21" s="96">
        <f t="shared" si="0"/>
        <v>0</v>
      </c>
    </row>
    <row r="22" spans="1:29" ht="12.95" customHeight="1" x14ac:dyDescent="0.2">
      <c r="A22" s="12">
        <v>10</v>
      </c>
      <c r="B22" s="36"/>
      <c r="C22" s="84"/>
      <c r="D22" s="13"/>
      <c r="E22" s="13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5"/>
      <c r="T22" s="16"/>
      <c r="U22" s="43"/>
      <c r="V22" s="17"/>
      <c r="W22" s="18"/>
      <c r="X22" s="15"/>
      <c r="Y22" s="19"/>
      <c r="Z22" s="20"/>
      <c r="AC22" s="96">
        <f t="shared" si="0"/>
        <v>0</v>
      </c>
    </row>
    <row r="23" spans="1:29" ht="12.95" customHeight="1" x14ac:dyDescent="0.2">
      <c r="A23" s="12">
        <v>11</v>
      </c>
      <c r="B23" s="36"/>
      <c r="C23" s="84"/>
      <c r="D23" s="13"/>
      <c r="E23" s="13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5"/>
      <c r="T23" s="16"/>
      <c r="U23" s="43"/>
      <c r="V23" s="17"/>
      <c r="W23" s="18"/>
      <c r="X23" s="15"/>
      <c r="Y23" s="19"/>
      <c r="Z23" s="20"/>
      <c r="AC23" s="96">
        <f t="shared" si="0"/>
        <v>0</v>
      </c>
    </row>
    <row r="24" spans="1:29" ht="12.95" customHeight="1" x14ac:dyDescent="0.2">
      <c r="A24" s="12">
        <v>12</v>
      </c>
      <c r="B24" s="36"/>
      <c r="C24" s="84"/>
      <c r="D24" s="13"/>
      <c r="E24" s="13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5"/>
      <c r="T24" s="16"/>
      <c r="U24" s="43"/>
      <c r="V24" s="17"/>
      <c r="W24" s="18"/>
      <c r="X24" s="15"/>
      <c r="Y24" s="19"/>
      <c r="Z24" s="20"/>
      <c r="AC24" s="96">
        <f t="shared" si="0"/>
        <v>0</v>
      </c>
    </row>
    <row r="25" spans="1:29" ht="12.95" customHeight="1" x14ac:dyDescent="0.2">
      <c r="A25" s="12">
        <v>13</v>
      </c>
      <c r="B25" s="36"/>
      <c r="C25" s="84"/>
      <c r="D25" s="13"/>
      <c r="E25" s="13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5"/>
      <c r="T25" s="16"/>
      <c r="U25" s="43"/>
      <c r="V25" s="17"/>
      <c r="W25" s="18"/>
      <c r="X25" s="15"/>
      <c r="Y25" s="19"/>
      <c r="Z25" s="20"/>
      <c r="AC25" s="96">
        <f t="shared" si="0"/>
        <v>0</v>
      </c>
    </row>
    <row r="26" spans="1:29" ht="12.95" customHeight="1" x14ac:dyDescent="0.2">
      <c r="A26" s="12">
        <v>14</v>
      </c>
      <c r="B26" s="36"/>
      <c r="C26" s="84"/>
      <c r="D26" s="13"/>
      <c r="E26" s="13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5"/>
      <c r="T26" s="16"/>
      <c r="U26" s="43"/>
      <c r="V26" s="17"/>
      <c r="W26" s="18"/>
      <c r="X26" s="15"/>
      <c r="Y26" s="19"/>
      <c r="Z26" s="20"/>
      <c r="AC26" s="96">
        <f t="shared" si="0"/>
        <v>0</v>
      </c>
    </row>
    <row r="27" spans="1:29" ht="12.95" customHeight="1" x14ac:dyDescent="0.2">
      <c r="A27" s="12">
        <v>15</v>
      </c>
      <c r="B27" s="36"/>
      <c r="C27" s="84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5"/>
      <c r="T27" s="16"/>
      <c r="U27" s="43"/>
      <c r="V27" s="17"/>
      <c r="W27" s="18"/>
      <c r="X27" s="15"/>
      <c r="Y27" s="19"/>
      <c r="Z27" s="20"/>
      <c r="AC27" s="96">
        <f t="shared" si="0"/>
        <v>0</v>
      </c>
    </row>
    <row r="28" spans="1:29" ht="12.95" customHeight="1" x14ac:dyDescent="0.2">
      <c r="A28" s="12">
        <v>16</v>
      </c>
      <c r="B28" s="36"/>
      <c r="C28" s="84"/>
      <c r="D28" s="13"/>
      <c r="E28" s="13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5"/>
      <c r="T28" s="16"/>
      <c r="U28" s="43"/>
      <c r="V28" s="17"/>
      <c r="W28" s="18"/>
      <c r="X28" s="15"/>
      <c r="Y28" s="19"/>
      <c r="Z28" s="20"/>
      <c r="AC28" s="96">
        <f t="shared" si="0"/>
        <v>0</v>
      </c>
    </row>
    <row r="29" spans="1:29" ht="12.95" customHeight="1" x14ac:dyDescent="0.2">
      <c r="A29" s="12">
        <v>17</v>
      </c>
      <c r="B29" s="36"/>
      <c r="C29" s="84"/>
      <c r="D29" s="13"/>
      <c r="E29" s="13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5"/>
      <c r="T29" s="16"/>
      <c r="U29" s="43"/>
      <c r="V29" s="17"/>
      <c r="W29" s="18"/>
      <c r="X29" s="15"/>
      <c r="Y29" s="19"/>
      <c r="Z29" s="20"/>
      <c r="AC29" s="96">
        <f t="shared" si="0"/>
        <v>0</v>
      </c>
    </row>
    <row r="30" spans="1:29" ht="12.95" customHeight="1" x14ac:dyDescent="0.2">
      <c r="A30" s="12">
        <v>18</v>
      </c>
      <c r="B30" s="36"/>
      <c r="C30" s="84"/>
      <c r="D30" s="13"/>
      <c r="E30" s="13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5"/>
      <c r="T30" s="16"/>
      <c r="U30" s="43"/>
      <c r="V30" s="17"/>
      <c r="W30" s="18"/>
      <c r="X30" s="15"/>
      <c r="Y30" s="19"/>
      <c r="Z30" s="20"/>
      <c r="AC30" s="96">
        <f t="shared" si="0"/>
        <v>0</v>
      </c>
    </row>
    <row r="31" spans="1:29" ht="12.95" customHeight="1" x14ac:dyDescent="0.2">
      <c r="A31" s="12">
        <v>19</v>
      </c>
      <c r="B31" s="36"/>
      <c r="C31" s="84"/>
      <c r="D31" s="13"/>
      <c r="E31" s="13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5"/>
      <c r="T31" s="16"/>
      <c r="U31" s="43"/>
      <c r="V31" s="17"/>
      <c r="W31" s="18"/>
      <c r="X31" s="15"/>
      <c r="Y31" s="19"/>
      <c r="Z31" s="20"/>
      <c r="AC31" s="96">
        <f t="shared" si="0"/>
        <v>0</v>
      </c>
    </row>
    <row r="32" spans="1:29" ht="12.95" customHeight="1" x14ac:dyDescent="0.2">
      <c r="A32" s="12">
        <v>20</v>
      </c>
      <c r="B32" s="36"/>
      <c r="C32" s="84"/>
      <c r="D32" s="13"/>
      <c r="E32" s="13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5"/>
      <c r="T32" s="16"/>
      <c r="U32" s="43"/>
      <c r="V32" s="17"/>
      <c r="W32" s="18"/>
      <c r="X32" s="15"/>
      <c r="Y32" s="19"/>
      <c r="Z32" s="20"/>
      <c r="AC32" s="96">
        <f t="shared" si="0"/>
        <v>0</v>
      </c>
    </row>
    <row r="33" spans="1:29" ht="12.95" customHeight="1" x14ac:dyDescent="0.2">
      <c r="A33" s="12">
        <v>21</v>
      </c>
      <c r="B33" s="36"/>
      <c r="C33" s="84"/>
      <c r="D33" s="13"/>
      <c r="E33" s="13"/>
      <c r="F33" s="13"/>
      <c r="G33" s="13"/>
      <c r="H33" s="13"/>
      <c r="I33" s="13"/>
      <c r="J33" s="13"/>
      <c r="K33" s="14"/>
      <c r="L33" s="13"/>
      <c r="M33" s="13"/>
      <c r="N33" s="13"/>
      <c r="O33" s="13"/>
      <c r="P33" s="13"/>
      <c r="Q33" s="13"/>
      <c r="R33" s="13"/>
      <c r="S33" s="15"/>
      <c r="T33" s="16"/>
      <c r="U33" s="43"/>
      <c r="V33" s="17"/>
      <c r="W33" s="18"/>
      <c r="X33" s="15"/>
      <c r="Y33" s="19"/>
      <c r="Z33" s="20"/>
      <c r="AC33" s="96">
        <f t="shared" si="0"/>
        <v>0</v>
      </c>
    </row>
    <row r="34" spans="1:29" ht="12.95" customHeight="1" x14ac:dyDescent="0.2">
      <c r="A34" s="12">
        <v>22</v>
      </c>
      <c r="B34" s="36"/>
      <c r="C34" s="84"/>
      <c r="D34" s="13"/>
      <c r="E34" s="13"/>
      <c r="F34" s="13"/>
      <c r="G34" s="13"/>
      <c r="H34" s="13"/>
      <c r="I34" s="13"/>
      <c r="J34" s="13"/>
      <c r="K34" s="14"/>
      <c r="L34" s="13"/>
      <c r="M34" s="13"/>
      <c r="N34" s="13"/>
      <c r="O34" s="13"/>
      <c r="P34" s="13"/>
      <c r="Q34" s="13"/>
      <c r="R34" s="13"/>
      <c r="S34" s="15"/>
      <c r="T34" s="16"/>
      <c r="U34" s="43"/>
      <c r="V34" s="17"/>
      <c r="W34" s="18"/>
      <c r="X34" s="15"/>
      <c r="Y34" s="19"/>
      <c r="Z34" s="20"/>
      <c r="AC34" s="96">
        <f t="shared" si="0"/>
        <v>0</v>
      </c>
    </row>
    <row r="35" spans="1:29" ht="12.95" customHeight="1" x14ac:dyDescent="0.2">
      <c r="A35" s="12">
        <v>23</v>
      </c>
      <c r="B35" s="36"/>
      <c r="C35" s="84"/>
      <c r="D35" s="13"/>
      <c r="E35" s="13"/>
      <c r="F35" s="13"/>
      <c r="G35" s="13"/>
      <c r="H35" s="13"/>
      <c r="I35" s="13"/>
      <c r="J35" s="13"/>
      <c r="K35" s="14"/>
      <c r="L35" s="13"/>
      <c r="M35" s="13"/>
      <c r="N35" s="13"/>
      <c r="O35" s="13"/>
      <c r="P35" s="13"/>
      <c r="Q35" s="13"/>
      <c r="R35" s="13"/>
      <c r="S35" s="15"/>
      <c r="T35" s="16"/>
      <c r="U35" s="43"/>
      <c r="V35" s="17"/>
      <c r="W35" s="18"/>
      <c r="X35" s="15"/>
      <c r="Y35" s="19"/>
      <c r="Z35" s="20"/>
      <c r="AC35" s="96">
        <f t="shared" si="0"/>
        <v>0</v>
      </c>
    </row>
    <row r="36" spans="1:29" ht="12.95" customHeight="1" x14ac:dyDescent="0.2">
      <c r="A36" s="12">
        <v>24</v>
      </c>
      <c r="B36" s="36"/>
      <c r="C36" s="84"/>
      <c r="D36" s="13"/>
      <c r="E36" s="13"/>
      <c r="F36" s="13"/>
      <c r="G36" s="13"/>
      <c r="H36" s="13"/>
      <c r="I36" s="13"/>
      <c r="J36" s="13"/>
      <c r="K36" s="14"/>
      <c r="L36" s="13"/>
      <c r="M36" s="13"/>
      <c r="N36" s="13"/>
      <c r="O36" s="13"/>
      <c r="P36" s="13"/>
      <c r="Q36" s="13"/>
      <c r="R36" s="13"/>
      <c r="S36" s="15"/>
      <c r="T36" s="16"/>
      <c r="U36" s="43"/>
      <c r="V36" s="17"/>
      <c r="W36" s="18"/>
      <c r="X36" s="15"/>
      <c r="Y36" s="19"/>
      <c r="Z36" s="20"/>
      <c r="AC36" s="96">
        <f t="shared" si="0"/>
        <v>0</v>
      </c>
    </row>
    <row r="37" spans="1:29" ht="12.95" customHeight="1" x14ac:dyDescent="0.2">
      <c r="A37" s="12">
        <v>25</v>
      </c>
      <c r="B37" s="36"/>
      <c r="C37" s="84"/>
      <c r="D37" s="13"/>
      <c r="E37" s="13"/>
      <c r="F37" s="13"/>
      <c r="G37" s="13"/>
      <c r="H37" s="13"/>
      <c r="I37" s="13"/>
      <c r="J37" s="13"/>
      <c r="K37" s="14"/>
      <c r="L37" s="13"/>
      <c r="M37" s="13"/>
      <c r="N37" s="13"/>
      <c r="O37" s="13"/>
      <c r="P37" s="13"/>
      <c r="Q37" s="13"/>
      <c r="R37" s="13"/>
      <c r="S37" s="15"/>
      <c r="T37" s="16"/>
      <c r="U37" s="43"/>
      <c r="V37" s="17"/>
      <c r="W37" s="18"/>
      <c r="X37" s="15"/>
      <c r="Y37" s="19"/>
      <c r="Z37" s="20"/>
      <c r="AC37" s="96">
        <f t="shared" si="0"/>
        <v>0</v>
      </c>
    </row>
    <row r="38" spans="1:29" ht="12.95" customHeight="1" x14ac:dyDescent="0.2">
      <c r="A38" s="12">
        <v>26</v>
      </c>
      <c r="B38" s="36"/>
      <c r="C38" s="84"/>
      <c r="D38" s="13"/>
      <c r="E38" s="13"/>
      <c r="F38" s="13"/>
      <c r="G38" s="13"/>
      <c r="H38" s="13"/>
      <c r="I38" s="13"/>
      <c r="J38" s="13"/>
      <c r="K38" s="14"/>
      <c r="L38" s="13"/>
      <c r="M38" s="13"/>
      <c r="N38" s="13"/>
      <c r="O38" s="13"/>
      <c r="P38" s="13"/>
      <c r="Q38" s="13"/>
      <c r="R38" s="13"/>
      <c r="S38" s="15"/>
      <c r="T38" s="16"/>
      <c r="U38" s="43"/>
      <c r="V38" s="17"/>
      <c r="W38" s="18"/>
      <c r="X38" s="15"/>
      <c r="Y38" s="19"/>
      <c r="Z38" s="20"/>
      <c r="AC38" s="96">
        <f t="shared" si="0"/>
        <v>0</v>
      </c>
    </row>
    <row r="39" spans="1:29" ht="12.95" customHeight="1" x14ac:dyDescent="0.2">
      <c r="A39" s="12">
        <v>27</v>
      </c>
      <c r="B39" s="36"/>
      <c r="C39" s="84"/>
      <c r="D39" s="13"/>
      <c r="E39" s="13"/>
      <c r="F39" s="13"/>
      <c r="G39" s="13"/>
      <c r="H39" s="13"/>
      <c r="I39" s="13"/>
      <c r="J39" s="13"/>
      <c r="K39" s="14"/>
      <c r="L39" s="13"/>
      <c r="M39" s="13"/>
      <c r="N39" s="13"/>
      <c r="O39" s="13"/>
      <c r="P39" s="13"/>
      <c r="Q39" s="13"/>
      <c r="R39" s="13"/>
      <c r="S39" s="15"/>
      <c r="T39" s="16"/>
      <c r="U39" s="43"/>
      <c r="V39" s="17"/>
      <c r="W39" s="18"/>
      <c r="X39" s="15"/>
      <c r="Y39" s="19"/>
      <c r="Z39" s="20"/>
      <c r="AC39" s="96">
        <f t="shared" si="0"/>
        <v>0</v>
      </c>
    </row>
    <row r="40" spans="1:29" ht="12.95" customHeight="1" x14ac:dyDescent="0.2">
      <c r="A40" s="12">
        <v>28</v>
      </c>
      <c r="B40" s="36"/>
      <c r="C40" s="84"/>
      <c r="D40" s="13"/>
      <c r="E40" s="13"/>
      <c r="F40" s="13"/>
      <c r="G40" s="13"/>
      <c r="H40" s="13"/>
      <c r="I40" s="13"/>
      <c r="J40" s="13"/>
      <c r="K40" s="14"/>
      <c r="L40" s="13"/>
      <c r="M40" s="13"/>
      <c r="N40" s="13"/>
      <c r="O40" s="13"/>
      <c r="P40" s="13"/>
      <c r="Q40" s="13"/>
      <c r="R40" s="13"/>
      <c r="S40" s="15"/>
      <c r="T40" s="16"/>
      <c r="U40" s="43"/>
      <c r="V40" s="17"/>
      <c r="W40" s="18"/>
      <c r="X40" s="15"/>
      <c r="Y40" s="19"/>
      <c r="Z40" s="20"/>
      <c r="AC40" s="96">
        <f t="shared" si="0"/>
        <v>0</v>
      </c>
    </row>
    <row r="41" spans="1:29" ht="12.95" customHeight="1" x14ac:dyDescent="0.2">
      <c r="A41" s="12">
        <v>29</v>
      </c>
      <c r="B41" s="36"/>
      <c r="C41" s="84"/>
      <c r="D41" s="13"/>
      <c r="E41" s="13"/>
      <c r="F41" s="13"/>
      <c r="G41" s="13"/>
      <c r="H41" s="13"/>
      <c r="I41" s="13"/>
      <c r="J41" s="13"/>
      <c r="K41" s="14"/>
      <c r="L41" s="13"/>
      <c r="M41" s="13"/>
      <c r="N41" s="13"/>
      <c r="O41" s="13"/>
      <c r="P41" s="13"/>
      <c r="Q41" s="13"/>
      <c r="R41" s="13"/>
      <c r="S41" s="15"/>
      <c r="T41" s="16"/>
      <c r="U41" s="43"/>
      <c r="V41" s="17"/>
      <c r="W41" s="18"/>
      <c r="X41" s="15"/>
      <c r="Y41" s="19"/>
      <c r="Z41" s="20"/>
      <c r="AC41" s="96">
        <f t="shared" si="0"/>
        <v>0</v>
      </c>
    </row>
    <row r="42" spans="1:29" ht="12.95" customHeight="1" x14ac:dyDescent="0.2">
      <c r="A42" s="12">
        <v>30</v>
      </c>
      <c r="B42" s="36"/>
      <c r="C42" s="84"/>
      <c r="D42" s="13"/>
      <c r="E42" s="13"/>
      <c r="F42" s="13"/>
      <c r="G42" s="13"/>
      <c r="H42" s="13"/>
      <c r="I42" s="13"/>
      <c r="J42" s="13"/>
      <c r="K42" s="14"/>
      <c r="L42" s="13"/>
      <c r="M42" s="13"/>
      <c r="N42" s="13"/>
      <c r="O42" s="13"/>
      <c r="P42" s="13"/>
      <c r="Q42" s="13"/>
      <c r="R42" s="13"/>
      <c r="S42" s="15"/>
      <c r="T42" s="16"/>
      <c r="U42" s="43"/>
      <c r="V42" s="17"/>
      <c r="W42" s="18"/>
      <c r="X42" s="15"/>
      <c r="Y42" s="19"/>
      <c r="Z42" s="20"/>
      <c r="AC42" s="96">
        <f t="shared" si="0"/>
        <v>0</v>
      </c>
    </row>
    <row r="43" spans="1:29" ht="12.95" customHeight="1" x14ac:dyDescent="0.2">
      <c r="A43" s="12">
        <v>31</v>
      </c>
      <c r="B43" s="36"/>
      <c r="C43" s="84"/>
      <c r="D43" s="13"/>
      <c r="E43" s="13"/>
      <c r="F43" s="13"/>
      <c r="G43" s="13"/>
      <c r="H43" s="13"/>
      <c r="I43" s="13"/>
      <c r="J43" s="13"/>
      <c r="K43" s="14"/>
      <c r="L43" s="13"/>
      <c r="M43" s="13"/>
      <c r="N43" s="13"/>
      <c r="O43" s="13"/>
      <c r="P43" s="13"/>
      <c r="Q43" s="13"/>
      <c r="R43" s="13"/>
      <c r="S43" s="15"/>
      <c r="T43" s="16"/>
      <c r="U43" s="43"/>
      <c r="V43" s="17"/>
      <c r="W43" s="18"/>
      <c r="X43" s="15"/>
      <c r="Y43" s="19"/>
      <c r="Z43" s="20"/>
      <c r="AC43" s="96">
        <f t="shared" si="0"/>
        <v>0</v>
      </c>
    </row>
    <row r="44" spans="1:29" ht="12.95" customHeight="1" x14ac:dyDescent="0.2">
      <c r="A44" s="12">
        <v>32</v>
      </c>
      <c r="B44" s="36"/>
      <c r="C44" s="84"/>
      <c r="D44" s="13"/>
      <c r="E44" s="13"/>
      <c r="F44" s="13"/>
      <c r="G44" s="13"/>
      <c r="H44" s="13"/>
      <c r="I44" s="13"/>
      <c r="J44" s="13"/>
      <c r="K44" s="14"/>
      <c r="L44" s="13"/>
      <c r="M44" s="13"/>
      <c r="N44" s="13"/>
      <c r="O44" s="13"/>
      <c r="P44" s="13"/>
      <c r="Q44" s="13"/>
      <c r="R44" s="13"/>
      <c r="S44" s="15"/>
      <c r="T44" s="16"/>
      <c r="U44" s="43"/>
      <c r="V44" s="17"/>
      <c r="W44" s="18"/>
      <c r="X44" s="15"/>
      <c r="Y44" s="19"/>
      <c r="Z44" s="20"/>
      <c r="AC44" s="96">
        <f t="shared" si="0"/>
        <v>0</v>
      </c>
    </row>
    <row r="45" spans="1:29" ht="12.95" customHeight="1" x14ac:dyDescent="0.2">
      <c r="A45" s="12">
        <v>33</v>
      </c>
      <c r="B45" s="36"/>
      <c r="C45" s="84"/>
      <c r="D45" s="13"/>
      <c r="E45" s="13"/>
      <c r="F45" s="13"/>
      <c r="G45" s="13"/>
      <c r="H45" s="13"/>
      <c r="I45" s="13"/>
      <c r="J45" s="13"/>
      <c r="K45" s="14"/>
      <c r="L45" s="13"/>
      <c r="M45" s="13"/>
      <c r="N45" s="13"/>
      <c r="O45" s="13"/>
      <c r="P45" s="13"/>
      <c r="Q45" s="13"/>
      <c r="R45" s="13"/>
      <c r="S45" s="15"/>
      <c r="T45" s="16"/>
      <c r="U45" s="43"/>
      <c r="V45" s="17"/>
      <c r="W45" s="18"/>
      <c r="X45" s="15"/>
      <c r="Y45" s="19"/>
      <c r="Z45" s="20"/>
      <c r="AC45" s="96">
        <f t="shared" si="0"/>
        <v>0</v>
      </c>
    </row>
    <row r="46" spans="1:29" ht="12.95" customHeight="1" x14ac:dyDescent="0.2">
      <c r="A46" s="12">
        <v>34</v>
      </c>
      <c r="B46" s="36"/>
      <c r="C46" s="84"/>
      <c r="D46" s="13"/>
      <c r="E46" s="13"/>
      <c r="F46" s="13"/>
      <c r="G46" s="13"/>
      <c r="H46" s="13"/>
      <c r="I46" s="13"/>
      <c r="J46" s="13"/>
      <c r="K46" s="14"/>
      <c r="L46" s="13"/>
      <c r="M46" s="13"/>
      <c r="N46" s="13"/>
      <c r="O46" s="13"/>
      <c r="P46" s="13"/>
      <c r="Q46" s="13"/>
      <c r="R46" s="13"/>
      <c r="S46" s="15"/>
      <c r="T46" s="16"/>
      <c r="U46" s="43"/>
      <c r="V46" s="17"/>
      <c r="W46" s="18"/>
      <c r="X46" s="15"/>
      <c r="Y46" s="19"/>
      <c r="Z46" s="20"/>
      <c r="AC46" s="96">
        <f t="shared" si="0"/>
        <v>0</v>
      </c>
    </row>
    <row r="47" spans="1:29" ht="12.95" customHeight="1" x14ac:dyDescent="0.2">
      <c r="A47" s="12">
        <v>35</v>
      </c>
      <c r="B47" s="36"/>
      <c r="C47" s="84"/>
      <c r="D47" s="13"/>
      <c r="E47" s="13"/>
      <c r="F47" s="13"/>
      <c r="G47" s="13"/>
      <c r="H47" s="13"/>
      <c r="I47" s="13"/>
      <c r="J47" s="13"/>
      <c r="K47" s="14"/>
      <c r="L47" s="13"/>
      <c r="M47" s="13"/>
      <c r="N47" s="13"/>
      <c r="O47" s="13"/>
      <c r="P47" s="13"/>
      <c r="Q47" s="13"/>
      <c r="R47" s="13"/>
      <c r="S47" s="15"/>
      <c r="T47" s="16"/>
      <c r="U47" s="43"/>
      <c r="V47" s="17"/>
      <c r="W47" s="18"/>
      <c r="X47" s="15"/>
      <c r="Y47" s="19"/>
      <c r="Z47" s="20"/>
      <c r="AC47" s="96">
        <f t="shared" si="0"/>
        <v>0</v>
      </c>
    </row>
    <row r="48" spans="1:29" ht="12.95" customHeight="1" x14ac:dyDescent="0.2">
      <c r="A48" s="12">
        <v>36</v>
      </c>
      <c r="B48" s="36"/>
      <c r="C48" s="84"/>
      <c r="D48" s="13"/>
      <c r="E48" s="13"/>
      <c r="F48" s="13"/>
      <c r="G48" s="13"/>
      <c r="H48" s="13"/>
      <c r="I48" s="13"/>
      <c r="J48" s="13"/>
      <c r="K48" s="14"/>
      <c r="L48" s="13"/>
      <c r="M48" s="13"/>
      <c r="N48" s="13"/>
      <c r="O48" s="13"/>
      <c r="P48" s="13"/>
      <c r="Q48" s="13"/>
      <c r="R48" s="13"/>
      <c r="S48" s="15"/>
      <c r="T48" s="16"/>
      <c r="U48" s="43"/>
      <c r="V48" s="17"/>
      <c r="W48" s="18"/>
      <c r="X48" s="15"/>
      <c r="Y48" s="19"/>
      <c r="Z48" s="20"/>
      <c r="AC48" s="96">
        <f t="shared" si="0"/>
        <v>0</v>
      </c>
    </row>
    <row r="49" spans="1:29" ht="12.95" customHeight="1" x14ac:dyDescent="0.2">
      <c r="A49" s="12">
        <v>37</v>
      </c>
      <c r="B49" s="36"/>
      <c r="C49" s="84"/>
      <c r="D49" s="13"/>
      <c r="E49" s="13"/>
      <c r="F49" s="13"/>
      <c r="G49" s="13"/>
      <c r="H49" s="13"/>
      <c r="I49" s="13"/>
      <c r="J49" s="13"/>
      <c r="K49" s="14"/>
      <c r="L49" s="13"/>
      <c r="M49" s="13"/>
      <c r="N49" s="13"/>
      <c r="O49" s="13"/>
      <c r="P49" s="13"/>
      <c r="Q49" s="13"/>
      <c r="R49" s="13"/>
      <c r="S49" s="15"/>
      <c r="T49" s="16"/>
      <c r="U49" s="43"/>
      <c r="V49" s="17"/>
      <c r="W49" s="18"/>
      <c r="X49" s="15"/>
      <c r="Y49" s="19"/>
      <c r="Z49" s="20"/>
      <c r="AC49" s="96">
        <f t="shared" si="0"/>
        <v>0</v>
      </c>
    </row>
    <row r="50" spans="1:29" ht="12.95" customHeight="1" x14ac:dyDescent="0.2">
      <c r="A50" s="12">
        <v>38</v>
      </c>
      <c r="B50" s="36"/>
      <c r="C50" s="84"/>
      <c r="D50" s="13"/>
      <c r="E50" s="13"/>
      <c r="F50" s="13"/>
      <c r="G50" s="13"/>
      <c r="H50" s="13"/>
      <c r="I50" s="13"/>
      <c r="J50" s="13"/>
      <c r="K50" s="14"/>
      <c r="L50" s="13"/>
      <c r="M50" s="13"/>
      <c r="N50" s="13"/>
      <c r="O50" s="13"/>
      <c r="P50" s="13"/>
      <c r="Q50" s="13"/>
      <c r="R50" s="13"/>
      <c r="S50" s="15"/>
      <c r="T50" s="16"/>
      <c r="U50" s="43"/>
      <c r="V50" s="17"/>
      <c r="W50" s="18"/>
      <c r="X50" s="15"/>
      <c r="Y50" s="19"/>
      <c r="Z50" s="20"/>
      <c r="AC50" s="96">
        <f t="shared" si="0"/>
        <v>0</v>
      </c>
    </row>
    <row r="51" spans="1:29" ht="12.95" customHeight="1" x14ac:dyDescent="0.2">
      <c r="A51" s="12">
        <v>39</v>
      </c>
      <c r="B51" s="36"/>
      <c r="C51" s="84"/>
      <c r="D51" s="13"/>
      <c r="E51" s="13"/>
      <c r="F51" s="13"/>
      <c r="G51" s="13"/>
      <c r="H51" s="13"/>
      <c r="I51" s="13"/>
      <c r="J51" s="13"/>
      <c r="K51" s="14"/>
      <c r="L51" s="13"/>
      <c r="M51" s="13"/>
      <c r="N51" s="13"/>
      <c r="O51" s="13"/>
      <c r="P51" s="13"/>
      <c r="Q51" s="13"/>
      <c r="R51" s="13"/>
      <c r="S51" s="15"/>
      <c r="T51" s="16"/>
      <c r="U51" s="43"/>
      <c r="V51" s="17"/>
      <c r="W51" s="18"/>
      <c r="X51" s="15"/>
      <c r="Y51" s="19"/>
      <c r="Z51" s="20"/>
      <c r="AC51" s="96">
        <f t="shared" si="0"/>
        <v>0</v>
      </c>
    </row>
    <row r="52" spans="1:29" ht="12.95" customHeight="1" x14ac:dyDescent="0.2">
      <c r="A52" s="12">
        <v>40</v>
      </c>
      <c r="B52" s="36"/>
      <c r="C52" s="84"/>
      <c r="D52" s="13"/>
      <c r="E52" s="13"/>
      <c r="F52" s="13"/>
      <c r="G52" s="13"/>
      <c r="H52" s="13"/>
      <c r="I52" s="13"/>
      <c r="J52" s="13"/>
      <c r="K52" s="14"/>
      <c r="L52" s="13"/>
      <c r="M52" s="13"/>
      <c r="N52" s="13"/>
      <c r="O52" s="13"/>
      <c r="P52" s="13"/>
      <c r="Q52" s="13"/>
      <c r="R52" s="13"/>
      <c r="S52" s="15"/>
      <c r="T52" s="16"/>
      <c r="U52" s="43"/>
      <c r="V52" s="17"/>
      <c r="W52" s="18"/>
      <c r="X52" s="15"/>
      <c r="Y52" s="19"/>
      <c r="Z52" s="20"/>
      <c r="AC52" s="96">
        <f t="shared" si="0"/>
        <v>0</v>
      </c>
    </row>
    <row r="53" spans="1:29" ht="12.95" customHeight="1" x14ac:dyDescent="0.2">
      <c r="A53" s="12">
        <v>41</v>
      </c>
      <c r="B53" s="36"/>
      <c r="C53" s="84"/>
      <c r="D53" s="13"/>
      <c r="E53" s="13"/>
      <c r="F53" s="13"/>
      <c r="G53" s="13"/>
      <c r="H53" s="13"/>
      <c r="I53" s="13"/>
      <c r="J53" s="13"/>
      <c r="K53" s="14"/>
      <c r="L53" s="13"/>
      <c r="M53" s="13"/>
      <c r="N53" s="13"/>
      <c r="O53" s="13"/>
      <c r="P53" s="13"/>
      <c r="Q53" s="13"/>
      <c r="R53" s="13"/>
      <c r="S53" s="15"/>
      <c r="T53" s="16"/>
      <c r="U53" s="43"/>
      <c r="V53" s="17"/>
      <c r="W53" s="18"/>
      <c r="X53" s="15"/>
      <c r="Y53" s="19"/>
      <c r="Z53" s="20"/>
      <c r="AC53" s="96">
        <f t="shared" si="0"/>
        <v>0</v>
      </c>
    </row>
    <row r="54" spans="1:29" ht="12.95" customHeight="1" x14ac:dyDescent="0.2">
      <c r="A54" s="12">
        <v>42</v>
      </c>
      <c r="B54" s="36"/>
      <c r="C54" s="84"/>
      <c r="D54" s="13"/>
      <c r="E54" s="13"/>
      <c r="F54" s="13"/>
      <c r="G54" s="13"/>
      <c r="H54" s="13"/>
      <c r="I54" s="13"/>
      <c r="J54" s="13"/>
      <c r="K54" s="14"/>
      <c r="L54" s="13"/>
      <c r="M54" s="13"/>
      <c r="N54" s="13"/>
      <c r="O54" s="13"/>
      <c r="P54" s="13"/>
      <c r="Q54" s="13"/>
      <c r="R54" s="13"/>
      <c r="S54" s="15"/>
      <c r="T54" s="16"/>
      <c r="U54" s="43"/>
      <c r="V54" s="17"/>
      <c r="W54" s="18"/>
      <c r="X54" s="15"/>
      <c r="Y54" s="19"/>
      <c r="Z54" s="20"/>
      <c r="AC54" s="96">
        <f t="shared" si="0"/>
        <v>0</v>
      </c>
    </row>
    <row r="55" spans="1:29" ht="12.95" customHeight="1" x14ac:dyDescent="0.2">
      <c r="A55" s="12">
        <v>43</v>
      </c>
      <c r="B55" s="36"/>
      <c r="C55" s="84"/>
      <c r="D55" s="13"/>
      <c r="E55" s="13"/>
      <c r="F55" s="13"/>
      <c r="G55" s="13"/>
      <c r="H55" s="13"/>
      <c r="I55" s="13"/>
      <c r="J55" s="13"/>
      <c r="K55" s="14"/>
      <c r="L55" s="13"/>
      <c r="M55" s="13"/>
      <c r="N55" s="13"/>
      <c r="O55" s="13"/>
      <c r="P55" s="13"/>
      <c r="Q55" s="13"/>
      <c r="R55" s="13"/>
      <c r="S55" s="15"/>
      <c r="T55" s="16"/>
      <c r="U55" s="43"/>
      <c r="V55" s="17"/>
      <c r="W55" s="18"/>
      <c r="X55" s="15"/>
      <c r="Y55" s="19"/>
      <c r="Z55" s="20"/>
      <c r="AC55" s="96">
        <f t="shared" si="0"/>
        <v>0</v>
      </c>
    </row>
    <row r="56" spans="1:29" ht="12.95" customHeight="1" x14ac:dyDescent="0.2">
      <c r="A56" s="12">
        <v>44</v>
      </c>
      <c r="B56" s="36"/>
      <c r="C56" s="84"/>
      <c r="D56" s="13"/>
      <c r="E56" s="13"/>
      <c r="F56" s="13"/>
      <c r="G56" s="13"/>
      <c r="H56" s="13"/>
      <c r="I56" s="13"/>
      <c r="J56" s="13"/>
      <c r="K56" s="14"/>
      <c r="L56" s="13"/>
      <c r="M56" s="13"/>
      <c r="N56" s="13"/>
      <c r="O56" s="13"/>
      <c r="P56" s="13"/>
      <c r="Q56" s="13"/>
      <c r="R56" s="13"/>
      <c r="S56" s="15"/>
      <c r="T56" s="16"/>
      <c r="U56" s="43"/>
      <c r="V56" s="17"/>
      <c r="W56" s="18"/>
      <c r="X56" s="15"/>
      <c r="Y56" s="19"/>
      <c r="Z56" s="20"/>
      <c r="AC56" s="96">
        <f t="shared" si="0"/>
        <v>0</v>
      </c>
    </row>
    <row r="57" spans="1:29" ht="12.95" customHeight="1" x14ac:dyDescent="0.2">
      <c r="A57" s="12">
        <v>45</v>
      </c>
      <c r="B57" s="36"/>
      <c r="C57" s="84"/>
      <c r="D57" s="13"/>
      <c r="E57" s="13"/>
      <c r="F57" s="13"/>
      <c r="G57" s="13"/>
      <c r="H57" s="13"/>
      <c r="I57" s="13"/>
      <c r="J57" s="13"/>
      <c r="K57" s="14"/>
      <c r="L57" s="13"/>
      <c r="M57" s="13"/>
      <c r="N57" s="13"/>
      <c r="O57" s="13"/>
      <c r="P57" s="13"/>
      <c r="Q57" s="13"/>
      <c r="R57" s="13"/>
      <c r="S57" s="15"/>
      <c r="T57" s="16"/>
      <c r="U57" s="43"/>
      <c r="V57" s="17"/>
      <c r="W57" s="18"/>
      <c r="X57" s="15"/>
      <c r="Y57" s="19"/>
      <c r="Z57" s="20"/>
      <c r="AC57" s="96">
        <f t="shared" si="0"/>
        <v>0</v>
      </c>
    </row>
    <row r="58" spans="1:29" ht="12.95" customHeight="1" x14ac:dyDescent="0.2">
      <c r="A58" s="12">
        <v>46</v>
      </c>
      <c r="B58" s="36"/>
      <c r="C58" s="84"/>
      <c r="D58" s="13"/>
      <c r="E58" s="13"/>
      <c r="F58" s="13"/>
      <c r="G58" s="13"/>
      <c r="H58" s="13"/>
      <c r="I58" s="13"/>
      <c r="J58" s="13"/>
      <c r="K58" s="14"/>
      <c r="L58" s="13"/>
      <c r="M58" s="13"/>
      <c r="N58" s="13"/>
      <c r="O58" s="13"/>
      <c r="P58" s="13"/>
      <c r="Q58" s="13"/>
      <c r="R58" s="13"/>
      <c r="S58" s="15"/>
      <c r="T58" s="16"/>
      <c r="U58" s="43"/>
      <c r="V58" s="17"/>
      <c r="W58" s="18"/>
      <c r="X58" s="15"/>
      <c r="Y58" s="19"/>
      <c r="Z58" s="20"/>
      <c r="AC58" s="96">
        <f t="shared" si="0"/>
        <v>0</v>
      </c>
    </row>
    <row r="59" spans="1:29" ht="12.95" customHeight="1" x14ac:dyDescent="0.2">
      <c r="A59" s="12">
        <v>47</v>
      </c>
      <c r="B59" s="36"/>
      <c r="C59" s="84"/>
      <c r="D59" s="13"/>
      <c r="E59" s="13"/>
      <c r="F59" s="13"/>
      <c r="G59" s="13"/>
      <c r="H59" s="13"/>
      <c r="I59" s="13"/>
      <c r="J59" s="13"/>
      <c r="K59" s="14"/>
      <c r="L59" s="13"/>
      <c r="M59" s="13"/>
      <c r="N59" s="13"/>
      <c r="O59" s="13"/>
      <c r="P59" s="13"/>
      <c r="Q59" s="13"/>
      <c r="R59" s="13"/>
      <c r="S59" s="15"/>
      <c r="T59" s="16"/>
      <c r="U59" s="43"/>
      <c r="V59" s="17"/>
      <c r="W59" s="18"/>
      <c r="X59" s="15"/>
      <c r="Y59" s="19"/>
      <c r="Z59" s="20"/>
      <c r="AC59" s="96">
        <f t="shared" si="0"/>
        <v>0</v>
      </c>
    </row>
    <row r="60" spans="1:29" ht="12.95" customHeight="1" x14ac:dyDescent="0.2">
      <c r="A60" s="12">
        <v>48</v>
      </c>
      <c r="B60" s="36"/>
      <c r="C60" s="84"/>
      <c r="D60" s="13"/>
      <c r="E60" s="13"/>
      <c r="F60" s="13"/>
      <c r="G60" s="13"/>
      <c r="H60" s="13"/>
      <c r="I60" s="13"/>
      <c r="J60" s="13"/>
      <c r="K60" s="14"/>
      <c r="L60" s="13"/>
      <c r="M60" s="13"/>
      <c r="N60" s="13"/>
      <c r="O60" s="13"/>
      <c r="P60" s="13"/>
      <c r="Q60" s="13"/>
      <c r="R60" s="13"/>
      <c r="S60" s="15"/>
      <c r="T60" s="16"/>
      <c r="U60" s="43"/>
      <c r="V60" s="17"/>
      <c r="W60" s="18"/>
      <c r="X60" s="15"/>
      <c r="Y60" s="19"/>
      <c r="Z60" s="20"/>
      <c r="AC60" s="96">
        <f t="shared" si="0"/>
        <v>0</v>
      </c>
    </row>
    <row r="61" spans="1:29" ht="12.95" customHeight="1" x14ac:dyDescent="0.2">
      <c r="A61" s="12">
        <v>49</v>
      </c>
      <c r="B61" s="36"/>
      <c r="C61" s="84"/>
      <c r="D61" s="13"/>
      <c r="E61" s="13"/>
      <c r="F61" s="13"/>
      <c r="G61" s="13"/>
      <c r="H61" s="13"/>
      <c r="I61" s="13"/>
      <c r="J61" s="13"/>
      <c r="K61" s="14"/>
      <c r="L61" s="13"/>
      <c r="M61" s="13"/>
      <c r="N61" s="13"/>
      <c r="O61" s="13"/>
      <c r="P61" s="13"/>
      <c r="Q61" s="13"/>
      <c r="R61" s="13"/>
      <c r="S61" s="15"/>
      <c r="T61" s="16"/>
      <c r="U61" s="43"/>
      <c r="V61" s="17"/>
      <c r="W61" s="18"/>
      <c r="X61" s="15"/>
      <c r="Y61" s="19"/>
      <c r="Z61" s="20"/>
      <c r="AC61" s="96">
        <f t="shared" si="0"/>
        <v>0</v>
      </c>
    </row>
    <row r="62" spans="1:29" ht="12.95" customHeight="1" x14ac:dyDescent="0.2">
      <c r="A62" s="12">
        <v>50</v>
      </c>
      <c r="B62" s="36"/>
      <c r="C62" s="84"/>
      <c r="D62" s="13"/>
      <c r="E62" s="13"/>
      <c r="F62" s="13"/>
      <c r="G62" s="13"/>
      <c r="H62" s="13"/>
      <c r="I62" s="13"/>
      <c r="J62" s="13"/>
      <c r="K62" s="14"/>
      <c r="L62" s="13"/>
      <c r="M62" s="13"/>
      <c r="N62" s="13"/>
      <c r="O62" s="13"/>
      <c r="P62" s="13"/>
      <c r="Q62" s="13"/>
      <c r="R62" s="13"/>
      <c r="S62" s="15"/>
      <c r="T62" s="16"/>
      <c r="U62" s="43"/>
      <c r="V62" s="17"/>
      <c r="W62" s="18"/>
      <c r="X62" s="15"/>
      <c r="Y62" s="19"/>
      <c r="Z62" s="20"/>
      <c r="AC62" s="96">
        <f t="shared" si="0"/>
        <v>0</v>
      </c>
    </row>
    <row r="63" spans="1:29" s="3" customFormat="1" ht="15" customHeight="1" x14ac:dyDescent="0.2">
      <c r="A63" s="27"/>
      <c r="B63" s="28"/>
      <c r="C63" s="85"/>
      <c r="D63" s="29"/>
      <c r="E63" s="29"/>
      <c r="F63" s="29"/>
      <c r="G63" s="29"/>
      <c r="H63" s="29"/>
      <c r="I63" s="29"/>
      <c r="J63" s="34" t="s">
        <v>35</v>
      </c>
      <c r="K63" s="35" t="str">
        <f>IF(ISERR(AVERAGE(K13:K62)),"",AVERAGE(K13:K62))</f>
        <v/>
      </c>
      <c r="L63" s="29"/>
      <c r="M63" s="29"/>
      <c r="N63" s="29"/>
      <c r="O63" s="29"/>
      <c r="P63" s="29"/>
      <c r="Q63" s="29"/>
      <c r="R63" s="34" t="s">
        <v>35</v>
      </c>
      <c r="S63" s="35" t="str">
        <f>IF(ISERR(AVERAGE(S13:S62)),"",AVERAGE(S13:S62))</f>
        <v/>
      </c>
      <c r="T63" s="29"/>
      <c r="U63" s="44"/>
      <c r="V63" s="29"/>
      <c r="W63" s="29"/>
      <c r="X63" s="29"/>
      <c r="Y63" s="34" t="s">
        <v>35</v>
      </c>
      <c r="Z63" s="35" t="str">
        <f>IF(ISERR(AVERAGE(Z13:Z62)),"",AVERAGE(Z13:Z62))</f>
        <v/>
      </c>
      <c r="AC63" s="96"/>
    </row>
    <row r="64" spans="1:29" s="3" customFormat="1" ht="8.25" customHeight="1" x14ac:dyDescent="0.2">
      <c r="A64" s="6"/>
      <c r="B64" s="7"/>
      <c r="C64" s="86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45"/>
      <c r="V64" s="8"/>
      <c r="W64" s="8"/>
      <c r="X64" s="8"/>
      <c r="Y64" s="8"/>
      <c r="Z64" s="9"/>
    </row>
    <row r="65" spans="1:29" s="3" customFormat="1" ht="8.25" customHeight="1" x14ac:dyDescent="0.2">
      <c r="A65" s="6"/>
      <c r="B65" s="7"/>
      <c r="C65" s="86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45"/>
      <c r="V65" s="8"/>
      <c r="W65" s="8"/>
      <c r="X65" s="8"/>
      <c r="Y65" s="8"/>
      <c r="Z65" s="9"/>
    </row>
    <row r="66" spans="1:29" s="3" customFormat="1" ht="8.25" customHeight="1" x14ac:dyDescent="0.2">
      <c r="A66" s="6"/>
      <c r="B66" s="7"/>
      <c r="C66" s="86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45"/>
      <c r="V66" s="8"/>
      <c r="W66" s="8"/>
      <c r="X66" s="8"/>
      <c r="Y66" s="8"/>
      <c r="Z66" s="9"/>
    </row>
    <row r="67" spans="1:29" s="3" customFormat="1" ht="8.25" customHeight="1" x14ac:dyDescent="0.2">
      <c r="A67" s="6"/>
      <c r="B67" s="7"/>
      <c r="C67" s="8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45"/>
      <c r="V67" s="8"/>
      <c r="W67" s="8"/>
      <c r="X67" s="8"/>
      <c r="Y67" s="8"/>
      <c r="Z67" s="9"/>
    </row>
    <row r="68" spans="1:29" ht="12" customHeight="1" thickBot="1" x14ac:dyDescent="0.25">
      <c r="AC68" s="1"/>
    </row>
    <row r="69" spans="1:29" ht="44.25" customHeight="1" x14ac:dyDescent="0.2">
      <c r="C69" s="159" t="s">
        <v>69</v>
      </c>
      <c r="D69" s="133"/>
      <c r="E69" s="133"/>
      <c r="F69" s="133"/>
      <c r="G69" s="133"/>
      <c r="H69" s="133"/>
      <c r="I69" s="133"/>
      <c r="P69" s="159" t="s">
        <v>68</v>
      </c>
      <c r="Q69" s="133"/>
      <c r="R69" s="133"/>
      <c r="S69" s="133"/>
      <c r="T69" s="133"/>
      <c r="AC69" s="1"/>
    </row>
    <row r="70" spans="1:29" s="10" customFormat="1" ht="11.25" customHeight="1" x14ac:dyDescent="0.25">
      <c r="C70" s="88"/>
      <c r="P70" s="33"/>
      <c r="U70" s="47"/>
      <c r="Z70" s="11"/>
      <c r="AC70" s="97"/>
    </row>
    <row r="71" spans="1:29" s="10" customFormat="1" ht="11.25" customHeight="1" x14ac:dyDescent="0.25">
      <c r="C71" s="88"/>
      <c r="P71" s="33"/>
      <c r="U71" s="47"/>
      <c r="Z71" s="11"/>
      <c r="AC71" s="97"/>
    </row>
    <row r="72" spans="1:29" s="10" customFormat="1" ht="11.25" customHeight="1" x14ac:dyDescent="0.25">
      <c r="C72" s="88"/>
      <c r="P72" s="33"/>
      <c r="U72" s="47"/>
      <c r="Z72" s="11"/>
      <c r="AC72" s="97"/>
    </row>
    <row r="73" spans="1:29" s="10" customFormat="1" ht="11.25" customHeight="1" x14ac:dyDescent="0.25">
      <c r="C73" s="88"/>
      <c r="P73" s="33"/>
      <c r="U73" s="47"/>
      <c r="Z73" s="11"/>
      <c r="AC73" s="97"/>
    </row>
    <row r="74" spans="1:29" s="10" customFormat="1" ht="11.25" customHeight="1" x14ac:dyDescent="0.25">
      <c r="C74" s="88"/>
      <c r="P74" s="33"/>
      <c r="U74" s="47"/>
      <c r="Z74" s="11"/>
      <c r="AC74" s="97"/>
    </row>
    <row r="75" spans="1:29" s="10" customFormat="1" ht="11.25" customHeight="1" x14ac:dyDescent="0.25">
      <c r="C75" s="88"/>
      <c r="P75" s="33"/>
      <c r="U75" s="47"/>
      <c r="Z75" s="11"/>
      <c r="AC75" s="97"/>
    </row>
    <row r="76" spans="1:29" s="10" customFormat="1" ht="11.25" customHeight="1" x14ac:dyDescent="0.25">
      <c r="C76" s="88"/>
      <c r="P76" s="33"/>
      <c r="U76" s="47"/>
      <c r="Z76" s="11"/>
      <c r="AC76" s="97"/>
    </row>
    <row r="77" spans="1:29" s="10" customFormat="1" ht="11.25" customHeight="1" x14ac:dyDescent="0.25">
      <c r="C77" s="88"/>
      <c r="P77" s="33"/>
      <c r="U77" s="47"/>
      <c r="Z77" s="11"/>
      <c r="AC77" s="97"/>
    </row>
    <row r="78" spans="1:29" s="10" customFormat="1" ht="11.25" customHeight="1" x14ac:dyDescent="0.25">
      <c r="C78" s="88"/>
      <c r="P78" s="33"/>
      <c r="U78" s="47"/>
      <c r="Z78" s="11"/>
      <c r="AC78" s="97"/>
    </row>
    <row r="79" spans="1:29" s="10" customFormat="1" ht="11.25" customHeight="1" x14ac:dyDescent="0.25">
      <c r="C79" s="88"/>
      <c r="P79" s="33"/>
      <c r="U79" s="47"/>
      <c r="Z79" s="11"/>
      <c r="AC79" s="97"/>
    </row>
    <row r="80" spans="1:29" s="10" customFormat="1" ht="11.25" customHeight="1" x14ac:dyDescent="0.25">
      <c r="C80" s="88"/>
      <c r="P80" s="33"/>
      <c r="U80" s="47"/>
      <c r="Z80" s="11"/>
      <c r="AC80" s="97"/>
    </row>
    <row r="81" spans="3:29" s="10" customFormat="1" ht="11.25" customHeight="1" x14ac:dyDescent="0.25">
      <c r="C81" s="88"/>
      <c r="P81" s="33"/>
      <c r="U81" s="47"/>
      <c r="Z81" s="11"/>
      <c r="AC81" s="97"/>
    </row>
    <row r="82" spans="3:29" s="10" customFormat="1" ht="11.25" customHeight="1" x14ac:dyDescent="0.25">
      <c r="C82" s="88"/>
      <c r="P82" s="33"/>
      <c r="U82" s="47"/>
      <c r="Z82" s="11"/>
      <c r="AC82" s="97"/>
    </row>
    <row r="83" spans="3:29" s="10" customFormat="1" ht="11.25" customHeight="1" x14ac:dyDescent="0.25">
      <c r="C83" s="88"/>
      <c r="P83" s="33"/>
      <c r="U83" s="47"/>
      <c r="Z83" s="11"/>
      <c r="AC83" s="97"/>
    </row>
    <row r="84" spans="3:29" s="10" customFormat="1" ht="11.25" customHeight="1" x14ac:dyDescent="0.25">
      <c r="C84" s="88"/>
      <c r="P84" s="33"/>
      <c r="U84" s="47"/>
      <c r="Z84" s="11"/>
      <c r="AC84" s="97"/>
    </row>
    <row r="85" spans="3:29" s="10" customFormat="1" ht="11.25" customHeight="1" x14ac:dyDescent="0.25">
      <c r="C85" s="88"/>
      <c r="P85" s="33"/>
      <c r="U85" s="47"/>
      <c r="Z85" s="11"/>
      <c r="AC85" s="97"/>
    </row>
    <row r="86" spans="3:29" s="10" customFormat="1" ht="11.25" customHeight="1" x14ac:dyDescent="0.25">
      <c r="C86" s="88"/>
      <c r="P86" s="33"/>
      <c r="U86" s="47"/>
      <c r="Z86" s="11"/>
      <c r="AC86" s="97"/>
    </row>
    <row r="87" spans="3:29" s="10" customFormat="1" ht="11.25" customHeight="1" x14ac:dyDescent="0.25">
      <c r="C87" s="88"/>
      <c r="P87" s="33"/>
      <c r="U87" s="47"/>
      <c r="Z87" s="11"/>
      <c r="AC87" s="97"/>
    </row>
    <row r="88" spans="3:29" s="10" customFormat="1" ht="11.25" customHeight="1" x14ac:dyDescent="0.25">
      <c r="C88" s="88"/>
      <c r="P88" s="33"/>
      <c r="U88" s="47"/>
      <c r="Z88" s="11"/>
      <c r="AC88" s="97"/>
    </row>
    <row r="89" spans="3:29" s="10" customFormat="1" ht="11.25" customHeight="1" x14ac:dyDescent="0.25">
      <c r="C89" s="88"/>
      <c r="P89" s="33"/>
      <c r="U89" s="47"/>
      <c r="Z89" s="11"/>
      <c r="AC89" s="97"/>
    </row>
    <row r="90" spans="3:29" s="10" customFormat="1" ht="11.25" customHeight="1" x14ac:dyDescent="0.25">
      <c r="C90" s="88"/>
      <c r="P90" s="33"/>
      <c r="U90" s="47"/>
      <c r="Z90" s="11"/>
      <c r="AC90" s="97"/>
    </row>
    <row r="91" spans="3:29" s="10" customFormat="1" ht="11.25" customHeight="1" x14ac:dyDescent="0.25">
      <c r="C91" s="88"/>
      <c r="P91" s="33"/>
      <c r="U91" s="47"/>
      <c r="Z91" s="11"/>
      <c r="AC91" s="97"/>
    </row>
    <row r="92" spans="3:29" s="10" customFormat="1" ht="11.25" customHeight="1" x14ac:dyDescent="0.25">
      <c r="C92" s="88"/>
      <c r="P92" s="33"/>
      <c r="U92" s="47"/>
      <c r="Z92" s="11"/>
      <c r="AC92" s="97"/>
    </row>
    <row r="93" spans="3:29" s="10" customFormat="1" ht="11.25" customHeight="1" x14ac:dyDescent="0.25">
      <c r="C93" s="88"/>
      <c r="P93" s="33"/>
      <c r="U93" s="47"/>
      <c r="Z93" s="11"/>
      <c r="AC93" s="97"/>
    </row>
    <row r="94" spans="3:29" s="10" customFormat="1" ht="11.25" customHeight="1" x14ac:dyDescent="0.25">
      <c r="C94" s="88"/>
      <c r="P94" s="33"/>
      <c r="U94" s="47"/>
      <c r="Z94" s="11"/>
      <c r="AC94" s="97"/>
    </row>
    <row r="95" spans="3:29" s="10" customFormat="1" ht="11.25" customHeight="1" x14ac:dyDescent="0.25">
      <c r="C95" s="88"/>
      <c r="P95" s="33"/>
      <c r="U95" s="47"/>
      <c r="Z95" s="11"/>
      <c r="AC95" s="97"/>
    </row>
    <row r="96" spans="3:29" s="10" customFormat="1" ht="11.25" customHeight="1" x14ac:dyDescent="0.25">
      <c r="C96" s="88"/>
      <c r="P96" s="33"/>
      <c r="U96" s="47"/>
      <c r="Z96" s="11"/>
      <c r="AC96" s="97"/>
    </row>
    <row r="97" spans="3:29" s="10" customFormat="1" ht="11.25" customHeight="1" x14ac:dyDescent="0.25">
      <c r="C97" s="88"/>
      <c r="P97" s="33"/>
      <c r="U97" s="47"/>
      <c r="Z97" s="11"/>
      <c r="AC97" s="97"/>
    </row>
    <row r="98" spans="3:29" s="10" customFormat="1" ht="11.25" customHeight="1" x14ac:dyDescent="0.25">
      <c r="C98" s="88"/>
      <c r="P98" s="33"/>
      <c r="U98" s="47"/>
      <c r="Z98" s="11"/>
      <c r="AC98" s="97"/>
    </row>
    <row r="99" spans="3:29" s="10" customFormat="1" ht="11.25" customHeight="1" x14ac:dyDescent="0.25">
      <c r="C99" s="88"/>
      <c r="P99" s="33"/>
      <c r="U99" s="47"/>
      <c r="Z99" s="11"/>
      <c r="AC99" s="97"/>
    </row>
    <row r="100" spans="3:29" s="10" customFormat="1" ht="11.25" customHeight="1" x14ac:dyDescent="0.25">
      <c r="C100" s="88"/>
      <c r="P100" s="33"/>
      <c r="U100" s="47"/>
      <c r="Z100" s="11"/>
      <c r="AC100" s="97"/>
    </row>
    <row r="101" spans="3:29" s="10" customFormat="1" ht="11.25" customHeight="1" x14ac:dyDescent="0.25">
      <c r="C101" s="88"/>
      <c r="P101" s="33"/>
      <c r="U101" s="47"/>
      <c r="Z101" s="11"/>
      <c r="AC101" s="97"/>
    </row>
    <row r="102" spans="3:29" s="10" customFormat="1" ht="11.25" customHeight="1" x14ac:dyDescent="0.25">
      <c r="C102" s="88"/>
      <c r="P102" s="33"/>
      <c r="U102" s="47"/>
      <c r="Z102" s="11"/>
      <c r="AC102" s="97"/>
    </row>
    <row r="103" spans="3:29" s="10" customFormat="1" ht="11.25" customHeight="1" x14ac:dyDescent="0.25">
      <c r="C103" s="88"/>
      <c r="P103" s="33"/>
      <c r="U103" s="47"/>
      <c r="Z103" s="11"/>
      <c r="AC103" s="97"/>
    </row>
    <row r="104" spans="3:29" s="10" customFormat="1" ht="11.25" customHeight="1" x14ac:dyDescent="0.25">
      <c r="C104" s="88"/>
      <c r="P104" s="33"/>
      <c r="U104" s="47"/>
      <c r="Z104" s="11"/>
      <c r="AC104" s="97"/>
    </row>
    <row r="105" spans="3:29" s="10" customFormat="1" ht="11.25" customHeight="1" x14ac:dyDescent="0.25">
      <c r="C105" s="88"/>
      <c r="P105" s="33"/>
      <c r="U105" s="47"/>
      <c r="Z105" s="11"/>
      <c r="AC105" s="97"/>
    </row>
    <row r="106" spans="3:29" s="10" customFormat="1" ht="11.25" customHeight="1" x14ac:dyDescent="0.25">
      <c r="C106" s="88"/>
      <c r="P106" s="33"/>
      <c r="U106" s="47"/>
      <c r="Z106" s="11"/>
      <c r="AC106" s="97"/>
    </row>
    <row r="107" spans="3:29" s="10" customFormat="1" ht="11.25" customHeight="1" x14ac:dyDescent="0.25">
      <c r="C107" s="88"/>
      <c r="P107" s="33"/>
      <c r="U107" s="47"/>
      <c r="Z107" s="11"/>
      <c r="AC107" s="97"/>
    </row>
    <row r="108" spans="3:29" s="10" customFormat="1" ht="11.25" customHeight="1" x14ac:dyDescent="0.25">
      <c r="C108" s="88"/>
      <c r="P108" s="33"/>
      <c r="U108" s="47"/>
      <c r="Z108" s="11"/>
      <c r="AC108" s="97"/>
    </row>
    <row r="109" spans="3:29" s="10" customFormat="1" ht="11.25" customHeight="1" x14ac:dyDescent="0.25">
      <c r="C109" s="88"/>
      <c r="P109" s="33"/>
      <c r="U109" s="47"/>
      <c r="Z109" s="11"/>
      <c r="AC109" s="97"/>
    </row>
    <row r="110" spans="3:29" s="10" customFormat="1" ht="11.25" customHeight="1" x14ac:dyDescent="0.25">
      <c r="C110" s="88"/>
      <c r="P110" s="33"/>
      <c r="U110" s="47"/>
      <c r="Z110" s="11"/>
      <c r="AC110" s="97"/>
    </row>
    <row r="111" spans="3:29" s="10" customFormat="1" ht="11.25" customHeight="1" x14ac:dyDescent="0.25">
      <c r="C111" s="88"/>
      <c r="P111" s="33"/>
      <c r="U111" s="47"/>
      <c r="Z111" s="11"/>
      <c r="AC111" s="97"/>
    </row>
    <row r="112" spans="3:29" s="10" customFormat="1" ht="11.25" customHeight="1" x14ac:dyDescent="0.25">
      <c r="C112" s="88"/>
      <c r="P112" s="33"/>
      <c r="U112" s="47"/>
      <c r="Z112" s="11"/>
      <c r="AC112" s="97"/>
    </row>
    <row r="113" spans="3:29" s="10" customFormat="1" ht="11.25" customHeight="1" x14ac:dyDescent="0.25">
      <c r="C113" s="88"/>
      <c r="P113" s="33"/>
      <c r="U113" s="47"/>
      <c r="Z113" s="11"/>
      <c r="AC113" s="97"/>
    </row>
    <row r="114" spans="3:29" s="10" customFormat="1" ht="11.25" customHeight="1" x14ac:dyDescent="0.25">
      <c r="C114" s="88"/>
      <c r="P114" s="33"/>
      <c r="U114" s="47"/>
      <c r="Z114" s="11"/>
      <c r="AC114" s="97"/>
    </row>
    <row r="115" spans="3:29" s="10" customFormat="1" ht="11.25" customHeight="1" x14ac:dyDescent="0.25">
      <c r="C115" s="88"/>
      <c r="P115" s="33"/>
      <c r="U115" s="47"/>
      <c r="Z115" s="11"/>
      <c r="AC115" s="97"/>
    </row>
    <row r="116" spans="3:29" s="10" customFormat="1" ht="11.25" customHeight="1" x14ac:dyDescent="0.25">
      <c r="C116" s="88"/>
      <c r="P116" s="33"/>
      <c r="U116" s="47"/>
      <c r="Z116" s="11"/>
      <c r="AC116" s="97"/>
    </row>
    <row r="117" spans="3:29" s="10" customFormat="1" ht="11.25" customHeight="1" x14ac:dyDescent="0.25">
      <c r="C117" s="88"/>
      <c r="P117" s="33"/>
      <c r="U117" s="47"/>
      <c r="Z117" s="11"/>
      <c r="AC117" s="97"/>
    </row>
    <row r="118" spans="3:29" s="10" customFormat="1" ht="11.25" customHeight="1" x14ac:dyDescent="0.25">
      <c r="C118" s="88"/>
      <c r="P118" s="33"/>
      <c r="U118" s="47"/>
      <c r="Z118" s="11"/>
      <c r="AC118" s="97"/>
    </row>
    <row r="119" spans="3:29" s="10" customFormat="1" ht="11.25" customHeight="1" x14ac:dyDescent="0.25">
      <c r="C119" s="88"/>
      <c r="P119" s="33"/>
      <c r="U119" s="47"/>
      <c r="Z119" s="11"/>
      <c r="AC119" s="97"/>
    </row>
    <row r="120" spans="3:29" s="10" customFormat="1" ht="11.25" customHeight="1" x14ac:dyDescent="0.25">
      <c r="C120" s="88"/>
      <c r="P120" s="33"/>
      <c r="U120" s="47"/>
      <c r="Z120" s="11"/>
      <c r="AC120" s="97"/>
    </row>
    <row r="121" spans="3:29" s="10" customFormat="1" ht="11.25" customHeight="1" x14ac:dyDescent="0.25">
      <c r="C121" s="88"/>
      <c r="P121" s="33"/>
      <c r="U121" s="47"/>
      <c r="Z121" s="11"/>
      <c r="AC121" s="97"/>
    </row>
    <row r="122" spans="3:29" s="10" customFormat="1" ht="11.25" customHeight="1" x14ac:dyDescent="0.25">
      <c r="C122" s="88"/>
      <c r="P122" s="33"/>
      <c r="U122" s="47"/>
      <c r="Z122" s="11"/>
      <c r="AC122" s="97"/>
    </row>
    <row r="123" spans="3:29" s="10" customFormat="1" ht="11.25" customHeight="1" x14ac:dyDescent="0.25">
      <c r="C123" s="88"/>
      <c r="P123" s="33"/>
      <c r="U123" s="47"/>
      <c r="Z123" s="11"/>
      <c r="AC123" s="97"/>
    </row>
    <row r="124" spans="3:29" s="10" customFormat="1" ht="11.25" customHeight="1" x14ac:dyDescent="0.25">
      <c r="C124" s="88"/>
      <c r="P124" s="33"/>
      <c r="U124" s="47"/>
      <c r="Z124" s="11"/>
      <c r="AC124" s="97"/>
    </row>
    <row r="125" spans="3:29" s="10" customFormat="1" ht="11.25" customHeight="1" x14ac:dyDescent="0.25">
      <c r="C125" s="88"/>
      <c r="P125" s="33"/>
      <c r="U125" s="47"/>
      <c r="Z125" s="11"/>
      <c r="AC125" s="97"/>
    </row>
    <row r="126" spans="3:29" s="10" customFormat="1" ht="11.25" customHeight="1" x14ac:dyDescent="0.25">
      <c r="C126" s="88"/>
      <c r="P126" s="33"/>
      <c r="U126" s="47"/>
      <c r="Z126" s="11"/>
      <c r="AC126" s="97"/>
    </row>
    <row r="127" spans="3:29" s="10" customFormat="1" ht="11.25" customHeight="1" x14ac:dyDescent="0.25">
      <c r="C127" s="88"/>
      <c r="P127" s="33"/>
      <c r="U127" s="47"/>
      <c r="Z127" s="11"/>
      <c r="AC127" s="97"/>
    </row>
    <row r="128" spans="3:29" s="10" customFormat="1" ht="11.25" customHeight="1" x14ac:dyDescent="0.25">
      <c r="C128" s="88"/>
      <c r="P128" s="33"/>
      <c r="U128" s="47"/>
      <c r="Z128" s="11"/>
      <c r="AC128" s="97"/>
    </row>
    <row r="129" spans="3:29" s="10" customFormat="1" ht="11.25" customHeight="1" x14ac:dyDescent="0.25">
      <c r="C129" s="88"/>
      <c r="P129" s="33"/>
      <c r="U129" s="47"/>
      <c r="Z129" s="11"/>
      <c r="AC129" s="97"/>
    </row>
    <row r="130" spans="3:29" s="10" customFormat="1" ht="11.25" customHeight="1" x14ac:dyDescent="0.25">
      <c r="C130" s="88"/>
      <c r="P130" s="33"/>
      <c r="U130" s="47"/>
      <c r="Z130" s="11"/>
      <c r="AC130" s="97"/>
    </row>
    <row r="131" spans="3:29" s="10" customFormat="1" ht="11.25" customHeight="1" x14ac:dyDescent="0.25">
      <c r="C131" s="88"/>
      <c r="P131" s="33"/>
      <c r="U131" s="47"/>
      <c r="Z131" s="11"/>
      <c r="AC131" s="97"/>
    </row>
    <row r="132" spans="3:29" s="10" customFormat="1" ht="11.25" customHeight="1" x14ac:dyDescent="0.25">
      <c r="C132" s="88"/>
      <c r="P132" s="33"/>
      <c r="U132" s="47"/>
      <c r="Z132" s="11"/>
      <c r="AC132" s="97"/>
    </row>
    <row r="133" spans="3:29" s="10" customFormat="1" ht="11.25" customHeight="1" x14ac:dyDescent="0.25">
      <c r="C133" s="88"/>
      <c r="P133" s="33"/>
      <c r="U133" s="47"/>
      <c r="Z133" s="11"/>
      <c r="AC133" s="97"/>
    </row>
    <row r="134" spans="3:29" s="10" customFormat="1" ht="11.25" customHeight="1" x14ac:dyDescent="0.25">
      <c r="C134" s="88"/>
      <c r="P134" s="33"/>
      <c r="U134" s="47"/>
      <c r="Z134" s="11"/>
      <c r="AC134" s="97"/>
    </row>
    <row r="135" spans="3:29" s="10" customFormat="1" ht="11.25" customHeight="1" x14ac:dyDescent="0.25">
      <c r="C135" s="88"/>
      <c r="P135" s="33"/>
      <c r="U135" s="47"/>
      <c r="Z135" s="11"/>
      <c r="AC135" s="97"/>
    </row>
    <row r="136" spans="3:29" s="10" customFormat="1" ht="11.25" customHeight="1" x14ac:dyDescent="0.25">
      <c r="C136" s="88"/>
      <c r="P136" s="33"/>
      <c r="U136" s="47"/>
      <c r="Z136" s="11"/>
      <c r="AC136" s="97"/>
    </row>
    <row r="137" spans="3:29" s="10" customFormat="1" ht="11.25" customHeight="1" x14ac:dyDescent="0.25">
      <c r="C137" s="88"/>
      <c r="P137" s="33"/>
      <c r="U137" s="47"/>
      <c r="Z137" s="11"/>
      <c r="AC137" s="97"/>
    </row>
    <row r="138" spans="3:29" s="10" customFormat="1" ht="11.25" customHeight="1" x14ac:dyDescent="0.25">
      <c r="C138" s="88"/>
      <c r="P138" s="33"/>
      <c r="U138" s="47"/>
      <c r="Z138" s="11"/>
      <c r="AC138" s="97"/>
    </row>
    <row r="139" spans="3:29" s="10" customFormat="1" ht="11.25" customHeight="1" x14ac:dyDescent="0.25">
      <c r="C139" s="88"/>
      <c r="P139" s="33"/>
      <c r="U139" s="47"/>
      <c r="Z139" s="11"/>
      <c r="AC139" s="97"/>
    </row>
    <row r="140" spans="3:29" s="10" customFormat="1" ht="11.25" customHeight="1" x14ac:dyDescent="0.25">
      <c r="C140" s="88"/>
      <c r="P140" s="33"/>
      <c r="U140" s="47"/>
      <c r="Z140" s="11"/>
      <c r="AC140" s="97"/>
    </row>
    <row r="141" spans="3:29" s="10" customFormat="1" ht="11.25" customHeight="1" x14ac:dyDescent="0.25">
      <c r="C141" s="88"/>
      <c r="P141" s="33"/>
      <c r="U141" s="47"/>
      <c r="Z141" s="11"/>
      <c r="AC141" s="97"/>
    </row>
    <row r="142" spans="3:29" s="10" customFormat="1" ht="11.25" customHeight="1" x14ac:dyDescent="0.25">
      <c r="C142" s="88"/>
      <c r="P142" s="33"/>
      <c r="U142" s="47"/>
      <c r="Z142" s="11"/>
      <c r="AC142" s="97"/>
    </row>
    <row r="143" spans="3:29" s="10" customFormat="1" ht="11.25" customHeight="1" x14ac:dyDescent="0.25">
      <c r="C143" s="88"/>
      <c r="P143" s="33"/>
      <c r="U143" s="47"/>
      <c r="Z143" s="11"/>
      <c r="AC143" s="97"/>
    </row>
    <row r="144" spans="3:29" s="10" customFormat="1" ht="11.25" customHeight="1" x14ac:dyDescent="0.25">
      <c r="C144" s="88"/>
      <c r="P144" s="33"/>
      <c r="U144" s="47"/>
      <c r="Z144" s="11"/>
      <c r="AC144" s="97"/>
    </row>
    <row r="145" spans="3:29" s="10" customFormat="1" ht="11.25" customHeight="1" x14ac:dyDescent="0.25">
      <c r="C145" s="88"/>
      <c r="P145" s="33"/>
      <c r="U145" s="47"/>
      <c r="Z145" s="11"/>
      <c r="AC145" s="97"/>
    </row>
    <row r="146" spans="3:29" s="10" customFormat="1" ht="11.25" customHeight="1" x14ac:dyDescent="0.25">
      <c r="C146" s="88"/>
      <c r="P146" s="33"/>
      <c r="U146" s="47"/>
      <c r="Z146" s="11"/>
      <c r="AC146" s="97"/>
    </row>
    <row r="147" spans="3:29" s="10" customFormat="1" ht="11.25" customHeight="1" x14ac:dyDescent="0.25">
      <c r="C147" s="88"/>
      <c r="P147" s="33"/>
      <c r="U147" s="47"/>
      <c r="Z147" s="11"/>
      <c r="AC147" s="97"/>
    </row>
    <row r="148" spans="3:29" s="10" customFormat="1" ht="11.25" customHeight="1" x14ac:dyDescent="0.25">
      <c r="C148" s="88"/>
      <c r="P148" s="33"/>
      <c r="U148" s="47"/>
      <c r="Z148" s="11"/>
      <c r="AC148" s="97"/>
    </row>
    <row r="149" spans="3:29" s="10" customFormat="1" ht="11.25" customHeight="1" x14ac:dyDescent="0.25">
      <c r="C149" s="88"/>
      <c r="P149" s="33"/>
      <c r="U149" s="47"/>
      <c r="Z149" s="11"/>
      <c r="AC149" s="97"/>
    </row>
    <row r="150" spans="3:29" s="10" customFormat="1" ht="11.25" customHeight="1" x14ac:dyDescent="0.25">
      <c r="C150" s="88"/>
      <c r="P150" s="33"/>
      <c r="U150" s="47"/>
      <c r="Z150" s="11"/>
      <c r="AC150" s="97"/>
    </row>
    <row r="151" spans="3:29" s="10" customFormat="1" ht="11.25" customHeight="1" x14ac:dyDescent="0.25">
      <c r="C151" s="88"/>
      <c r="P151" s="33"/>
      <c r="U151" s="47"/>
      <c r="Z151" s="11"/>
      <c r="AC151" s="97"/>
    </row>
    <row r="152" spans="3:29" s="10" customFormat="1" ht="11.25" customHeight="1" x14ac:dyDescent="0.25">
      <c r="C152" s="88"/>
      <c r="P152" s="33"/>
      <c r="U152" s="47"/>
      <c r="Z152" s="11"/>
      <c r="AC152" s="97"/>
    </row>
    <row r="153" spans="3:29" s="10" customFormat="1" ht="11.25" customHeight="1" x14ac:dyDescent="0.25">
      <c r="C153" s="88"/>
      <c r="P153" s="33"/>
      <c r="U153" s="47"/>
      <c r="Z153" s="11"/>
      <c r="AC153" s="97"/>
    </row>
    <row r="154" spans="3:29" s="10" customFormat="1" ht="11.25" customHeight="1" x14ac:dyDescent="0.25">
      <c r="C154" s="88"/>
      <c r="P154" s="33"/>
      <c r="U154" s="47"/>
      <c r="Z154" s="11"/>
      <c r="AC154" s="97"/>
    </row>
  </sheetData>
  <mergeCells count="35">
    <mergeCell ref="C69:I69"/>
    <mergeCell ref="P69:T69"/>
    <mergeCell ref="Y11:Y12"/>
    <mergeCell ref="W10:Y10"/>
    <mergeCell ref="Z10:Z12"/>
    <mergeCell ref="D11:H11"/>
    <mergeCell ref="I11:J11"/>
    <mergeCell ref="K11:K12"/>
    <mergeCell ref="L11:P11"/>
    <mergeCell ref="Q11:R11"/>
    <mergeCell ref="S11:S12"/>
    <mergeCell ref="W11:W12"/>
    <mergeCell ref="X11:X12"/>
    <mergeCell ref="D9:I9"/>
    <mergeCell ref="T9:X9"/>
    <mergeCell ref="A10:A12"/>
    <mergeCell ref="B10:B12"/>
    <mergeCell ref="C10:C12"/>
    <mergeCell ref="D10:K10"/>
    <mergeCell ref="L10:S10"/>
    <mergeCell ref="T10:T12"/>
    <mergeCell ref="U10:U12"/>
    <mergeCell ref="V10:V12"/>
    <mergeCell ref="D6:I6"/>
    <mergeCell ref="T6:Y6"/>
    <mergeCell ref="D7:I7"/>
    <mergeCell ref="T7:Y7"/>
    <mergeCell ref="D8:H8"/>
    <mergeCell ref="T8:Y8"/>
    <mergeCell ref="A1:Z1"/>
    <mergeCell ref="A2:Z2"/>
    <mergeCell ref="A3:Z3"/>
    <mergeCell ref="A4:Z4"/>
    <mergeCell ref="D5:I5"/>
    <mergeCell ref="T5:Y5"/>
  </mergeCells>
  <pageMargins left="0" right="0" top="0" bottom="0" header="0" footer="0"/>
  <pageSetup paperSize="9" scale="61" fitToHeight="0" orientation="landscape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AC154"/>
  <sheetViews>
    <sheetView showGridLines="0" zoomScaleNormal="100" zoomScalePageLayoutView="7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D11" sqref="D11:S12"/>
    </sheetView>
  </sheetViews>
  <sheetFormatPr baseColWidth="10" defaultRowHeight="11.25" x14ac:dyDescent="0.2"/>
  <cols>
    <col min="1" max="1" width="4" style="1" customWidth="1"/>
    <col min="2" max="2" width="37.140625" style="1" customWidth="1"/>
    <col min="3" max="3" width="23" style="87" bestFit="1" customWidth="1"/>
    <col min="4" max="8" width="5.7109375" style="1" customWidth="1"/>
    <col min="9" max="10" width="8.85546875" style="2" customWidth="1"/>
    <col min="11" max="11" width="11.28515625" style="1" customWidth="1"/>
    <col min="12" max="15" width="5.7109375" style="1" customWidth="1"/>
    <col min="16" max="16" width="5.7109375" style="31" customWidth="1"/>
    <col min="17" max="18" width="8.85546875" style="1" customWidth="1"/>
    <col min="19" max="20" width="11.42578125" style="1"/>
    <col min="21" max="21" width="8.28515625" style="46" customWidth="1"/>
    <col min="22" max="22" width="8.5703125" style="1" customWidth="1"/>
    <col min="23" max="23" width="8.85546875" style="1" customWidth="1"/>
    <col min="24" max="24" width="8.28515625" style="1" customWidth="1"/>
    <col min="25" max="25" width="8.42578125" style="1" customWidth="1"/>
    <col min="26" max="26" width="9.42578125" style="4" customWidth="1"/>
    <col min="27" max="28" width="11.42578125" style="1"/>
    <col min="29" max="29" width="11.42578125" style="96"/>
    <col min="30" max="16384" width="11.42578125" style="1"/>
  </cols>
  <sheetData>
    <row r="1" spans="1:29" x14ac:dyDescent="0.2">
      <c r="A1" s="107" t="s">
        <v>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spans="1:29" x14ac:dyDescent="0.2">
      <c r="A2" s="107" t="s">
        <v>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9" ht="10.5" customHeight="1" x14ac:dyDescent="0.2">
      <c r="A3" s="107" t="s">
        <v>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1:29" x14ac:dyDescent="0.2">
      <c r="A4" s="107" t="s">
        <v>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29" ht="12.95" customHeight="1" x14ac:dyDescent="0.2">
      <c r="C5" s="82" t="s">
        <v>38</v>
      </c>
      <c r="D5" s="108" t="s">
        <v>36</v>
      </c>
      <c r="E5" s="108"/>
      <c r="F5" s="108"/>
      <c r="G5" s="108"/>
      <c r="H5" s="108"/>
      <c r="I5" s="108"/>
      <c r="J5" s="40"/>
      <c r="K5" s="37"/>
      <c r="L5" s="37"/>
      <c r="M5" s="37"/>
      <c r="N5" s="37"/>
      <c r="O5" s="37" t="s">
        <v>8</v>
      </c>
      <c r="P5" s="41"/>
      <c r="Q5" s="37"/>
      <c r="R5" s="37"/>
      <c r="S5" s="37"/>
      <c r="T5" s="108" t="s">
        <v>34</v>
      </c>
      <c r="U5" s="108"/>
      <c r="V5" s="108"/>
      <c r="W5" s="108"/>
      <c r="X5" s="108"/>
      <c r="Y5" s="108"/>
      <c r="Z5" s="38"/>
    </row>
    <row r="6" spans="1:29" ht="12.95" customHeight="1" x14ac:dyDescent="0.2">
      <c r="C6" s="82" t="s">
        <v>9</v>
      </c>
      <c r="D6" s="108">
        <v>7</v>
      </c>
      <c r="E6" s="108"/>
      <c r="F6" s="108"/>
      <c r="G6" s="108"/>
      <c r="H6" s="108"/>
      <c r="I6" s="108"/>
      <c r="J6" s="40"/>
      <c r="K6" s="37"/>
      <c r="L6" s="37"/>
      <c r="M6" s="37"/>
      <c r="N6" s="37"/>
      <c r="O6" s="37" t="s">
        <v>10</v>
      </c>
      <c r="P6" s="41"/>
      <c r="Q6" s="37"/>
      <c r="R6" s="37"/>
      <c r="S6" s="37"/>
      <c r="T6" s="108" t="s">
        <v>37</v>
      </c>
      <c r="U6" s="108"/>
      <c r="V6" s="108"/>
      <c r="W6" s="108"/>
      <c r="X6" s="108"/>
      <c r="Y6" s="108"/>
      <c r="Z6" s="42"/>
    </row>
    <row r="7" spans="1:29" ht="12.95" customHeight="1" x14ac:dyDescent="0.2">
      <c r="C7" s="83" t="s">
        <v>11</v>
      </c>
      <c r="D7" s="108"/>
      <c r="E7" s="108"/>
      <c r="F7" s="108"/>
      <c r="G7" s="108"/>
      <c r="H7" s="108"/>
      <c r="I7" s="108"/>
      <c r="J7" s="40"/>
      <c r="K7" s="37"/>
      <c r="L7" s="37"/>
      <c r="M7" s="37"/>
      <c r="N7" s="37"/>
      <c r="O7" s="37" t="s">
        <v>41</v>
      </c>
      <c r="P7" s="37"/>
      <c r="Q7" s="37"/>
      <c r="R7" s="37"/>
      <c r="S7" s="37"/>
      <c r="T7" s="109"/>
      <c r="U7" s="109"/>
      <c r="V7" s="109"/>
      <c r="W7" s="109"/>
      <c r="X7" s="109"/>
      <c r="Y7" s="109"/>
      <c r="Z7" s="39"/>
    </row>
    <row r="8" spans="1:29" ht="12.95" customHeight="1" x14ac:dyDescent="0.2">
      <c r="C8" s="82" t="s">
        <v>40</v>
      </c>
      <c r="D8" s="108"/>
      <c r="E8" s="108"/>
      <c r="F8" s="108"/>
      <c r="G8" s="108"/>
      <c r="H8" s="108"/>
      <c r="I8" s="37"/>
      <c r="J8" s="48"/>
      <c r="K8" s="37"/>
      <c r="L8" s="37"/>
      <c r="M8" s="37"/>
      <c r="N8" s="37"/>
      <c r="O8" s="37" t="s">
        <v>12</v>
      </c>
      <c r="P8" s="41"/>
      <c r="Q8" s="37"/>
      <c r="R8" s="37"/>
      <c r="S8" s="40"/>
      <c r="T8" s="108"/>
      <c r="U8" s="108"/>
      <c r="V8" s="108"/>
      <c r="W8" s="108"/>
      <c r="X8" s="108"/>
      <c r="Y8" s="108"/>
      <c r="Z8" s="42"/>
    </row>
    <row r="9" spans="1:29" ht="12.95" customHeight="1" thickBot="1" x14ac:dyDescent="0.25">
      <c r="C9" s="82" t="s">
        <v>39</v>
      </c>
      <c r="D9" s="108"/>
      <c r="E9" s="108"/>
      <c r="F9" s="108"/>
      <c r="G9" s="108"/>
      <c r="H9" s="108"/>
      <c r="I9" s="108"/>
      <c r="J9" s="40"/>
      <c r="K9" s="37"/>
      <c r="L9" s="37"/>
      <c r="M9" s="37"/>
      <c r="N9" s="37"/>
      <c r="O9" s="37" t="s">
        <v>13</v>
      </c>
      <c r="P9" s="41"/>
      <c r="Q9" s="37"/>
      <c r="R9" s="37"/>
      <c r="S9" s="37"/>
      <c r="T9" s="108"/>
      <c r="U9" s="108"/>
      <c r="V9" s="108"/>
      <c r="W9" s="108"/>
      <c r="X9" s="108"/>
      <c r="Y9" s="37"/>
      <c r="Z9" s="42"/>
    </row>
    <row r="10" spans="1:29" ht="23.25" customHeight="1" x14ac:dyDescent="0.2">
      <c r="A10" s="110" t="s">
        <v>3</v>
      </c>
      <c r="B10" s="112" t="s">
        <v>14</v>
      </c>
      <c r="C10" s="114" t="s">
        <v>2</v>
      </c>
      <c r="D10" s="116" t="s">
        <v>15</v>
      </c>
      <c r="E10" s="117"/>
      <c r="F10" s="117"/>
      <c r="G10" s="117"/>
      <c r="H10" s="117"/>
      <c r="I10" s="117"/>
      <c r="J10" s="117"/>
      <c r="K10" s="118"/>
      <c r="L10" s="119" t="s">
        <v>16</v>
      </c>
      <c r="M10" s="120"/>
      <c r="N10" s="120"/>
      <c r="O10" s="120"/>
      <c r="P10" s="120"/>
      <c r="Q10" s="120"/>
      <c r="R10" s="120"/>
      <c r="S10" s="121"/>
      <c r="T10" s="122" t="s">
        <v>17</v>
      </c>
      <c r="U10" s="125" t="s">
        <v>18</v>
      </c>
      <c r="V10" s="128" t="s">
        <v>19</v>
      </c>
      <c r="W10" s="134" t="s">
        <v>20</v>
      </c>
      <c r="X10" s="135"/>
      <c r="Y10" s="135"/>
      <c r="Z10" s="136" t="s">
        <v>21</v>
      </c>
    </row>
    <row r="11" spans="1:29" ht="32.450000000000003" customHeight="1" x14ac:dyDescent="0.2">
      <c r="A11" s="111"/>
      <c r="B11" s="113"/>
      <c r="C11" s="115"/>
      <c r="D11" s="139" t="s">
        <v>22</v>
      </c>
      <c r="E11" s="139"/>
      <c r="F11" s="139"/>
      <c r="G11" s="139"/>
      <c r="H11" s="139"/>
      <c r="I11" s="140" t="s">
        <v>23</v>
      </c>
      <c r="J11" s="141"/>
      <c r="K11" s="142" t="s">
        <v>24</v>
      </c>
      <c r="L11" s="144" t="s">
        <v>25</v>
      </c>
      <c r="M11" s="144"/>
      <c r="N11" s="144"/>
      <c r="O11" s="144"/>
      <c r="P11" s="144"/>
      <c r="Q11" s="145" t="s">
        <v>26</v>
      </c>
      <c r="R11" s="146"/>
      <c r="S11" s="147" t="s">
        <v>27</v>
      </c>
      <c r="T11" s="123"/>
      <c r="U11" s="126"/>
      <c r="V11" s="129"/>
      <c r="W11" s="149" t="s">
        <v>28</v>
      </c>
      <c r="X11" s="131" t="s">
        <v>29</v>
      </c>
      <c r="Y11" s="131" t="s">
        <v>30</v>
      </c>
      <c r="Z11" s="137"/>
    </row>
    <row r="12" spans="1:29" ht="48.75" customHeight="1" x14ac:dyDescent="0.2">
      <c r="A12" s="111"/>
      <c r="B12" s="113"/>
      <c r="C12" s="115"/>
      <c r="D12" s="21" t="s">
        <v>1</v>
      </c>
      <c r="E12" s="21" t="s">
        <v>0</v>
      </c>
      <c r="F12" s="21" t="s">
        <v>72</v>
      </c>
      <c r="G12" s="22" t="s">
        <v>31</v>
      </c>
      <c r="H12" s="22" t="s">
        <v>32</v>
      </c>
      <c r="I12" s="23" t="s">
        <v>31</v>
      </c>
      <c r="J12" s="23" t="s">
        <v>33</v>
      </c>
      <c r="K12" s="143"/>
      <c r="L12" s="24" t="s">
        <v>1</v>
      </c>
      <c r="M12" s="24" t="s">
        <v>0</v>
      </c>
      <c r="N12" s="24" t="s">
        <v>72</v>
      </c>
      <c r="O12" s="25" t="s">
        <v>31</v>
      </c>
      <c r="P12" s="32" t="s">
        <v>32</v>
      </c>
      <c r="Q12" s="26" t="s">
        <v>31</v>
      </c>
      <c r="R12" s="26" t="s">
        <v>33</v>
      </c>
      <c r="S12" s="148"/>
      <c r="T12" s="124"/>
      <c r="U12" s="127"/>
      <c r="V12" s="130"/>
      <c r="W12" s="150"/>
      <c r="X12" s="132"/>
      <c r="Y12" s="132"/>
      <c r="Z12" s="138"/>
    </row>
    <row r="13" spans="1:29" ht="12.95" customHeight="1" x14ac:dyDescent="0.2">
      <c r="A13" s="12">
        <v>1</v>
      </c>
      <c r="B13" s="36"/>
      <c r="C13" s="84"/>
      <c r="D13" s="13"/>
      <c r="E13" s="13"/>
      <c r="F13" s="13"/>
      <c r="G13" s="13"/>
      <c r="H13" s="13"/>
      <c r="I13" s="13"/>
      <c r="J13" s="13"/>
      <c r="K13" s="14"/>
      <c r="L13" s="13"/>
      <c r="M13" s="13"/>
      <c r="N13" s="13"/>
      <c r="O13" s="13"/>
      <c r="P13" s="13"/>
      <c r="Q13" s="13"/>
      <c r="R13" s="13"/>
      <c r="S13" s="15"/>
      <c r="T13" s="16"/>
      <c r="U13" s="43"/>
      <c r="V13" s="17"/>
      <c r="W13" s="18"/>
      <c r="X13" s="15"/>
      <c r="Y13" s="19"/>
      <c r="Z13" s="20"/>
      <c r="AC13" s="96">
        <f>(K13+S13)/2</f>
        <v>0</v>
      </c>
    </row>
    <row r="14" spans="1:29" ht="12.95" customHeight="1" x14ac:dyDescent="0.2">
      <c r="A14" s="12">
        <v>2</v>
      </c>
      <c r="B14" s="36"/>
      <c r="C14" s="84"/>
      <c r="D14" s="13"/>
      <c r="E14" s="13"/>
      <c r="F14" s="13"/>
      <c r="G14" s="13"/>
      <c r="H14" s="13"/>
      <c r="I14" s="13"/>
      <c r="J14" s="13"/>
      <c r="K14" s="14"/>
      <c r="L14" s="13"/>
      <c r="M14" s="13"/>
      <c r="N14" s="13"/>
      <c r="O14" s="13"/>
      <c r="P14" s="13"/>
      <c r="Q14" s="13"/>
      <c r="R14" s="13"/>
      <c r="S14" s="15"/>
      <c r="T14" s="16"/>
      <c r="U14" s="43"/>
      <c r="V14" s="17"/>
      <c r="W14" s="18"/>
      <c r="X14" s="15"/>
      <c r="Y14" s="19"/>
      <c r="Z14" s="20"/>
      <c r="AC14" s="96">
        <f t="shared" ref="AC14:AC62" si="0">(K14+S14)/2</f>
        <v>0</v>
      </c>
    </row>
    <row r="15" spans="1:29" ht="12.95" customHeight="1" x14ac:dyDescent="0.2">
      <c r="A15" s="12">
        <v>3</v>
      </c>
      <c r="B15" s="36"/>
      <c r="C15" s="84"/>
      <c r="D15" s="13"/>
      <c r="E15" s="13"/>
      <c r="F15" s="13"/>
      <c r="G15" s="13"/>
      <c r="H15" s="13"/>
      <c r="I15" s="13"/>
      <c r="J15" s="13"/>
      <c r="K15" s="14"/>
      <c r="L15" s="13"/>
      <c r="M15" s="13"/>
      <c r="N15" s="13"/>
      <c r="O15" s="13"/>
      <c r="P15" s="13"/>
      <c r="Q15" s="13"/>
      <c r="R15" s="13"/>
      <c r="S15" s="15"/>
      <c r="T15" s="16"/>
      <c r="U15" s="43"/>
      <c r="V15" s="17"/>
      <c r="W15" s="18"/>
      <c r="X15" s="15"/>
      <c r="Y15" s="19"/>
      <c r="Z15" s="20"/>
      <c r="AC15" s="96">
        <f t="shared" si="0"/>
        <v>0</v>
      </c>
    </row>
    <row r="16" spans="1:29" ht="12.95" customHeight="1" x14ac:dyDescent="0.2">
      <c r="A16" s="12">
        <v>4</v>
      </c>
      <c r="B16" s="36"/>
      <c r="C16" s="84"/>
      <c r="D16" s="13"/>
      <c r="E16" s="13"/>
      <c r="F16" s="13"/>
      <c r="G16" s="13"/>
      <c r="H16" s="13"/>
      <c r="I16" s="13"/>
      <c r="J16" s="13"/>
      <c r="K16" s="14"/>
      <c r="L16" s="13"/>
      <c r="M16" s="13"/>
      <c r="N16" s="13"/>
      <c r="O16" s="13"/>
      <c r="P16" s="13"/>
      <c r="Q16" s="13"/>
      <c r="R16" s="13"/>
      <c r="S16" s="15"/>
      <c r="T16" s="16"/>
      <c r="U16" s="43"/>
      <c r="V16" s="17"/>
      <c r="W16" s="18"/>
      <c r="X16" s="15"/>
      <c r="Y16" s="19"/>
      <c r="Z16" s="20"/>
      <c r="AC16" s="96">
        <f t="shared" si="0"/>
        <v>0</v>
      </c>
    </row>
    <row r="17" spans="1:29" ht="12.95" customHeight="1" x14ac:dyDescent="0.2">
      <c r="A17" s="12">
        <v>5</v>
      </c>
      <c r="B17" s="36"/>
      <c r="C17" s="84"/>
      <c r="D17" s="13"/>
      <c r="E17" s="13"/>
      <c r="F17" s="13"/>
      <c r="G17" s="13"/>
      <c r="H17" s="13"/>
      <c r="I17" s="13"/>
      <c r="J17" s="13"/>
      <c r="K17" s="14"/>
      <c r="L17" s="13"/>
      <c r="M17" s="13"/>
      <c r="N17" s="13"/>
      <c r="O17" s="13"/>
      <c r="P17" s="13"/>
      <c r="Q17" s="13"/>
      <c r="R17" s="13"/>
      <c r="S17" s="15"/>
      <c r="T17" s="16"/>
      <c r="U17" s="43"/>
      <c r="V17" s="17"/>
      <c r="W17" s="18"/>
      <c r="X17" s="15"/>
      <c r="Y17" s="19"/>
      <c r="Z17" s="20"/>
      <c r="AC17" s="96">
        <f t="shared" si="0"/>
        <v>0</v>
      </c>
    </row>
    <row r="18" spans="1:29" ht="12.95" customHeight="1" x14ac:dyDescent="0.2">
      <c r="A18" s="12">
        <v>6</v>
      </c>
      <c r="B18" s="36"/>
      <c r="C18" s="84"/>
      <c r="D18" s="13"/>
      <c r="E18" s="13"/>
      <c r="F18" s="13"/>
      <c r="G18" s="13"/>
      <c r="H18" s="13"/>
      <c r="I18" s="13"/>
      <c r="J18" s="13"/>
      <c r="K18" s="14"/>
      <c r="L18" s="13"/>
      <c r="M18" s="13"/>
      <c r="N18" s="13"/>
      <c r="O18" s="13"/>
      <c r="P18" s="13"/>
      <c r="Q18" s="13"/>
      <c r="R18" s="13"/>
      <c r="S18" s="15"/>
      <c r="T18" s="16"/>
      <c r="U18" s="43"/>
      <c r="V18" s="17"/>
      <c r="W18" s="18"/>
      <c r="X18" s="15"/>
      <c r="Y18" s="19"/>
      <c r="Z18" s="20"/>
      <c r="AC18" s="96">
        <f t="shared" si="0"/>
        <v>0</v>
      </c>
    </row>
    <row r="19" spans="1:29" ht="12.95" customHeight="1" x14ac:dyDescent="0.2">
      <c r="A19" s="12">
        <v>7</v>
      </c>
      <c r="B19" s="36"/>
      <c r="C19" s="84"/>
      <c r="D19" s="13"/>
      <c r="E19" s="13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5"/>
      <c r="T19" s="16"/>
      <c r="U19" s="43"/>
      <c r="V19" s="17"/>
      <c r="W19" s="18"/>
      <c r="X19" s="15"/>
      <c r="Y19" s="19"/>
      <c r="Z19" s="20"/>
      <c r="AC19" s="96">
        <f t="shared" si="0"/>
        <v>0</v>
      </c>
    </row>
    <row r="20" spans="1:29" ht="12.95" customHeight="1" x14ac:dyDescent="0.2">
      <c r="A20" s="12">
        <v>8</v>
      </c>
      <c r="B20" s="36"/>
      <c r="C20" s="84"/>
      <c r="D20" s="13"/>
      <c r="E20" s="13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5"/>
      <c r="T20" s="16"/>
      <c r="U20" s="43"/>
      <c r="V20" s="17"/>
      <c r="W20" s="18"/>
      <c r="X20" s="15"/>
      <c r="Y20" s="19"/>
      <c r="Z20" s="20"/>
      <c r="AC20" s="96">
        <f t="shared" si="0"/>
        <v>0</v>
      </c>
    </row>
    <row r="21" spans="1:29" ht="12.95" customHeight="1" x14ac:dyDescent="0.2">
      <c r="A21" s="12">
        <v>9</v>
      </c>
      <c r="B21" s="36"/>
      <c r="C21" s="84"/>
      <c r="D21" s="13"/>
      <c r="E21" s="13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5"/>
      <c r="T21" s="16"/>
      <c r="U21" s="43"/>
      <c r="V21" s="17"/>
      <c r="W21" s="18"/>
      <c r="X21" s="15"/>
      <c r="Y21" s="19"/>
      <c r="Z21" s="20"/>
      <c r="AC21" s="96">
        <f t="shared" si="0"/>
        <v>0</v>
      </c>
    </row>
    <row r="22" spans="1:29" ht="12.95" customHeight="1" x14ac:dyDescent="0.2">
      <c r="A22" s="12">
        <v>10</v>
      </c>
      <c r="B22" s="36"/>
      <c r="C22" s="84"/>
      <c r="D22" s="13"/>
      <c r="E22" s="13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5"/>
      <c r="T22" s="16"/>
      <c r="U22" s="43"/>
      <c r="V22" s="17"/>
      <c r="W22" s="18"/>
      <c r="X22" s="15"/>
      <c r="Y22" s="19"/>
      <c r="Z22" s="20"/>
      <c r="AC22" s="96">
        <f t="shared" si="0"/>
        <v>0</v>
      </c>
    </row>
    <row r="23" spans="1:29" ht="12.95" customHeight="1" x14ac:dyDescent="0.2">
      <c r="A23" s="12">
        <v>11</v>
      </c>
      <c r="B23" s="36"/>
      <c r="C23" s="84"/>
      <c r="D23" s="13"/>
      <c r="E23" s="13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5"/>
      <c r="T23" s="16"/>
      <c r="U23" s="43"/>
      <c r="V23" s="17"/>
      <c r="W23" s="18"/>
      <c r="X23" s="15"/>
      <c r="Y23" s="19"/>
      <c r="Z23" s="20"/>
      <c r="AC23" s="96">
        <f t="shared" si="0"/>
        <v>0</v>
      </c>
    </row>
    <row r="24" spans="1:29" ht="12.95" customHeight="1" x14ac:dyDescent="0.2">
      <c r="A24" s="12">
        <v>12</v>
      </c>
      <c r="B24" s="36"/>
      <c r="C24" s="84"/>
      <c r="D24" s="13"/>
      <c r="E24" s="13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5"/>
      <c r="T24" s="16"/>
      <c r="U24" s="43"/>
      <c r="V24" s="17"/>
      <c r="W24" s="18"/>
      <c r="X24" s="15"/>
      <c r="Y24" s="19"/>
      <c r="Z24" s="20"/>
      <c r="AC24" s="96">
        <f t="shared" si="0"/>
        <v>0</v>
      </c>
    </row>
    <row r="25" spans="1:29" ht="12.95" customHeight="1" x14ac:dyDescent="0.2">
      <c r="A25" s="12">
        <v>13</v>
      </c>
      <c r="B25" s="36"/>
      <c r="C25" s="84"/>
      <c r="D25" s="13"/>
      <c r="E25" s="13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5"/>
      <c r="T25" s="16"/>
      <c r="U25" s="43"/>
      <c r="V25" s="17"/>
      <c r="W25" s="18"/>
      <c r="X25" s="15"/>
      <c r="Y25" s="19"/>
      <c r="Z25" s="20"/>
      <c r="AC25" s="96">
        <f t="shared" si="0"/>
        <v>0</v>
      </c>
    </row>
    <row r="26" spans="1:29" ht="12.95" customHeight="1" x14ac:dyDescent="0.2">
      <c r="A26" s="12">
        <v>14</v>
      </c>
      <c r="B26" s="36"/>
      <c r="C26" s="84"/>
      <c r="D26" s="13"/>
      <c r="E26" s="13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5"/>
      <c r="T26" s="16"/>
      <c r="U26" s="43"/>
      <c r="V26" s="17"/>
      <c r="W26" s="18"/>
      <c r="X26" s="15"/>
      <c r="Y26" s="19"/>
      <c r="Z26" s="20"/>
      <c r="AC26" s="96">
        <f t="shared" si="0"/>
        <v>0</v>
      </c>
    </row>
    <row r="27" spans="1:29" ht="12.95" customHeight="1" x14ac:dyDescent="0.2">
      <c r="A27" s="12">
        <v>15</v>
      </c>
      <c r="B27" s="36"/>
      <c r="C27" s="84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5"/>
      <c r="T27" s="16"/>
      <c r="U27" s="43"/>
      <c r="V27" s="17"/>
      <c r="W27" s="18"/>
      <c r="X27" s="15"/>
      <c r="Y27" s="19"/>
      <c r="Z27" s="20"/>
      <c r="AC27" s="96">
        <f t="shared" si="0"/>
        <v>0</v>
      </c>
    </row>
    <row r="28" spans="1:29" ht="12.95" customHeight="1" x14ac:dyDescent="0.2">
      <c r="A28" s="12">
        <v>16</v>
      </c>
      <c r="B28" s="36"/>
      <c r="C28" s="84"/>
      <c r="D28" s="13"/>
      <c r="E28" s="13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5"/>
      <c r="T28" s="16"/>
      <c r="U28" s="43"/>
      <c r="V28" s="17"/>
      <c r="W28" s="18"/>
      <c r="X28" s="15"/>
      <c r="Y28" s="19"/>
      <c r="Z28" s="20"/>
      <c r="AC28" s="96">
        <f t="shared" si="0"/>
        <v>0</v>
      </c>
    </row>
    <row r="29" spans="1:29" ht="12.95" customHeight="1" x14ac:dyDescent="0.2">
      <c r="A29" s="12">
        <v>17</v>
      </c>
      <c r="B29" s="36"/>
      <c r="C29" s="84"/>
      <c r="D29" s="13"/>
      <c r="E29" s="13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5"/>
      <c r="T29" s="16"/>
      <c r="U29" s="43"/>
      <c r="V29" s="17"/>
      <c r="W29" s="18"/>
      <c r="X29" s="15"/>
      <c r="Y29" s="19"/>
      <c r="Z29" s="20"/>
      <c r="AC29" s="96">
        <f t="shared" si="0"/>
        <v>0</v>
      </c>
    </row>
    <row r="30" spans="1:29" ht="12.95" customHeight="1" x14ac:dyDescent="0.2">
      <c r="A30" s="12">
        <v>18</v>
      </c>
      <c r="B30" s="36"/>
      <c r="C30" s="84"/>
      <c r="D30" s="13"/>
      <c r="E30" s="13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5"/>
      <c r="T30" s="16"/>
      <c r="U30" s="43"/>
      <c r="V30" s="17"/>
      <c r="W30" s="18"/>
      <c r="X30" s="15"/>
      <c r="Y30" s="19"/>
      <c r="Z30" s="20"/>
      <c r="AC30" s="96">
        <f t="shared" si="0"/>
        <v>0</v>
      </c>
    </row>
    <row r="31" spans="1:29" ht="12.95" customHeight="1" x14ac:dyDescent="0.2">
      <c r="A31" s="12">
        <v>19</v>
      </c>
      <c r="B31" s="36"/>
      <c r="C31" s="84"/>
      <c r="D31" s="13"/>
      <c r="E31" s="13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5"/>
      <c r="T31" s="16"/>
      <c r="U31" s="43"/>
      <c r="V31" s="17"/>
      <c r="W31" s="18"/>
      <c r="X31" s="15"/>
      <c r="Y31" s="19"/>
      <c r="Z31" s="20"/>
      <c r="AC31" s="96">
        <f t="shared" si="0"/>
        <v>0</v>
      </c>
    </row>
    <row r="32" spans="1:29" ht="12.95" customHeight="1" x14ac:dyDescent="0.2">
      <c r="A32" s="12">
        <v>20</v>
      </c>
      <c r="B32" s="36"/>
      <c r="C32" s="84"/>
      <c r="D32" s="13"/>
      <c r="E32" s="13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5"/>
      <c r="T32" s="16"/>
      <c r="U32" s="43"/>
      <c r="V32" s="17"/>
      <c r="W32" s="18"/>
      <c r="X32" s="15"/>
      <c r="Y32" s="19"/>
      <c r="Z32" s="20"/>
      <c r="AC32" s="96">
        <f t="shared" si="0"/>
        <v>0</v>
      </c>
    </row>
    <row r="33" spans="1:29" ht="12.95" customHeight="1" x14ac:dyDescent="0.2">
      <c r="A33" s="12">
        <v>21</v>
      </c>
      <c r="B33" s="36"/>
      <c r="C33" s="84"/>
      <c r="D33" s="13"/>
      <c r="E33" s="13"/>
      <c r="F33" s="13"/>
      <c r="G33" s="13"/>
      <c r="H33" s="13"/>
      <c r="I33" s="13"/>
      <c r="J33" s="13"/>
      <c r="K33" s="14"/>
      <c r="L33" s="13"/>
      <c r="M33" s="13"/>
      <c r="N33" s="13"/>
      <c r="O33" s="13"/>
      <c r="P33" s="13"/>
      <c r="Q33" s="13"/>
      <c r="R33" s="13"/>
      <c r="S33" s="15"/>
      <c r="T33" s="16"/>
      <c r="U33" s="43"/>
      <c r="V33" s="17"/>
      <c r="W33" s="18"/>
      <c r="X33" s="15"/>
      <c r="Y33" s="19"/>
      <c r="Z33" s="20"/>
      <c r="AC33" s="96">
        <f t="shared" si="0"/>
        <v>0</v>
      </c>
    </row>
    <row r="34" spans="1:29" ht="12.95" customHeight="1" x14ac:dyDescent="0.2">
      <c r="A34" s="12">
        <v>22</v>
      </c>
      <c r="B34" s="36"/>
      <c r="C34" s="84"/>
      <c r="D34" s="13"/>
      <c r="E34" s="13"/>
      <c r="F34" s="13"/>
      <c r="G34" s="13"/>
      <c r="H34" s="13"/>
      <c r="I34" s="13"/>
      <c r="J34" s="13"/>
      <c r="K34" s="14"/>
      <c r="L34" s="13"/>
      <c r="M34" s="13"/>
      <c r="N34" s="13"/>
      <c r="O34" s="13"/>
      <c r="P34" s="13"/>
      <c r="Q34" s="13"/>
      <c r="R34" s="13"/>
      <c r="S34" s="15"/>
      <c r="T34" s="16"/>
      <c r="U34" s="43"/>
      <c r="V34" s="17"/>
      <c r="W34" s="18"/>
      <c r="X34" s="15"/>
      <c r="Y34" s="19"/>
      <c r="Z34" s="20"/>
      <c r="AC34" s="96">
        <f t="shared" si="0"/>
        <v>0</v>
      </c>
    </row>
    <row r="35" spans="1:29" ht="12.95" customHeight="1" x14ac:dyDescent="0.2">
      <c r="A35" s="12">
        <v>23</v>
      </c>
      <c r="B35" s="36"/>
      <c r="C35" s="84"/>
      <c r="D35" s="13"/>
      <c r="E35" s="13"/>
      <c r="F35" s="13"/>
      <c r="G35" s="13"/>
      <c r="H35" s="13"/>
      <c r="I35" s="13"/>
      <c r="J35" s="13"/>
      <c r="K35" s="14"/>
      <c r="L35" s="13"/>
      <c r="M35" s="13"/>
      <c r="N35" s="13"/>
      <c r="O35" s="13"/>
      <c r="P35" s="13"/>
      <c r="Q35" s="13"/>
      <c r="R35" s="13"/>
      <c r="S35" s="15"/>
      <c r="T35" s="16"/>
      <c r="U35" s="43"/>
      <c r="V35" s="17"/>
      <c r="W35" s="18"/>
      <c r="X35" s="15"/>
      <c r="Y35" s="19"/>
      <c r="Z35" s="20"/>
      <c r="AC35" s="96">
        <f t="shared" si="0"/>
        <v>0</v>
      </c>
    </row>
    <row r="36" spans="1:29" ht="12.95" customHeight="1" x14ac:dyDescent="0.2">
      <c r="A36" s="12">
        <v>24</v>
      </c>
      <c r="B36" s="36"/>
      <c r="C36" s="84"/>
      <c r="D36" s="13"/>
      <c r="E36" s="13"/>
      <c r="F36" s="13"/>
      <c r="G36" s="13"/>
      <c r="H36" s="13"/>
      <c r="I36" s="13"/>
      <c r="J36" s="13"/>
      <c r="K36" s="14"/>
      <c r="L36" s="13"/>
      <c r="M36" s="13"/>
      <c r="N36" s="13"/>
      <c r="O36" s="13"/>
      <c r="P36" s="13"/>
      <c r="Q36" s="13"/>
      <c r="R36" s="13"/>
      <c r="S36" s="15"/>
      <c r="T36" s="16"/>
      <c r="U36" s="43"/>
      <c r="V36" s="17"/>
      <c r="W36" s="18"/>
      <c r="X36" s="15"/>
      <c r="Y36" s="19"/>
      <c r="Z36" s="20"/>
      <c r="AC36" s="96">
        <f t="shared" si="0"/>
        <v>0</v>
      </c>
    </row>
    <row r="37" spans="1:29" ht="12.95" customHeight="1" x14ac:dyDescent="0.2">
      <c r="A37" s="12">
        <v>25</v>
      </c>
      <c r="B37" s="36"/>
      <c r="C37" s="84"/>
      <c r="D37" s="13"/>
      <c r="E37" s="13"/>
      <c r="F37" s="13"/>
      <c r="G37" s="13"/>
      <c r="H37" s="13"/>
      <c r="I37" s="13"/>
      <c r="J37" s="13"/>
      <c r="K37" s="14"/>
      <c r="L37" s="13"/>
      <c r="M37" s="13"/>
      <c r="N37" s="13"/>
      <c r="O37" s="13"/>
      <c r="P37" s="13"/>
      <c r="Q37" s="13"/>
      <c r="R37" s="13"/>
      <c r="S37" s="15"/>
      <c r="T37" s="16"/>
      <c r="U37" s="43"/>
      <c r="V37" s="17"/>
      <c r="W37" s="18"/>
      <c r="X37" s="15"/>
      <c r="Y37" s="19"/>
      <c r="Z37" s="20"/>
      <c r="AC37" s="96">
        <f t="shared" si="0"/>
        <v>0</v>
      </c>
    </row>
    <row r="38" spans="1:29" ht="12.95" customHeight="1" x14ac:dyDescent="0.2">
      <c r="A38" s="12">
        <v>26</v>
      </c>
      <c r="B38" s="36"/>
      <c r="C38" s="84"/>
      <c r="D38" s="13"/>
      <c r="E38" s="13"/>
      <c r="F38" s="13"/>
      <c r="G38" s="13"/>
      <c r="H38" s="13"/>
      <c r="I38" s="13"/>
      <c r="J38" s="13"/>
      <c r="K38" s="14"/>
      <c r="L38" s="13"/>
      <c r="M38" s="13"/>
      <c r="N38" s="13"/>
      <c r="O38" s="13"/>
      <c r="P38" s="13"/>
      <c r="Q38" s="13"/>
      <c r="R38" s="13"/>
      <c r="S38" s="15"/>
      <c r="T38" s="16"/>
      <c r="U38" s="43"/>
      <c r="V38" s="17"/>
      <c r="W38" s="18"/>
      <c r="X38" s="15"/>
      <c r="Y38" s="19"/>
      <c r="Z38" s="20"/>
      <c r="AC38" s="96">
        <f t="shared" si="0"/>
        <v>0</v>
      </c>
    </row>
    <row r="39" spans="1:29" ht="12.95" customHeight="1" x14ac:dyDescent="0.2">
      <c r="A39" s="12">
        <v>27</v>
      </c>
      <c r="B39" s="36"/>
      <c r="C39" s="84"/>
      <c r="D39" s="13"/>
      <c r="E39" s="13"/>
      <c r="F39" s="13"/>
      <c r="G39" s="13"/>
      <c r="H39" s="13"/>
      <c r="I39" s="13"/>
      <c r="J39" s="13"/>
      <c r="K39" s="14"/>
      <c r="L39" s="13"/>
      <c r="M39" s="13"/>
      <c r="N39" s="13"/>
      <c r="O39" s="13"/>
      <c r="P39" s="13"/>
      <c r="Q39" s="13"/>
      <c r="R39" s="13"/>
      <c r="S39" s="15"/>
      <c r="T39" s="16"/>
      <c r="U39" s="43"/>
      <c r="V39" s="17"/>
      <c r="W39" s="18"/>
      <c r="X39" s="15"/>
      <c r="Y39" s="19"/>
      <c r="Z39" s="20"/>
      <c r="AC39" s="96">
        <f t="shared" si="0"/>
        <v>0</v>
      </c>
    </row>
    <row r="40" spans="1:29" ht="12.95" customHeight="1" x14ac:dyDescent="0.2">
      <c r="A40" s="12">
        <v>28</v>
      </c>
      <c r="B40" s="36"/>
      <c r="C40" s="84"/>
      <c r="D40" s="13"/>
      <c r="E40" s="13"/>
      <c r="F40" s="13"/>
      <c r="G40" s="13"/>
      <c r="H40" s="13"/>
      <c r="I40" s="13"/>
      <c r="J40" s="13"/>
      <c r="K40" s="14"/>
      <c r="L40" s="13"/>
      <c r="M40" s="13"/>
      <c r="N40" s="13"/>
      <c r="O40" s="13"/>
      <c r="P40" s="13"/>
      <c r="Q40" s="13"/>
      <c r="R40" s="13"/>
      <c r="S40" s="15"/>
      <c r="T40" s="16"/>
      <c r="U40" s="43"/>
      <c r="V40" s="17"/>
      <c r="W40" s="18"/>
      <c r="X40" s="15"/>
      <c r="Y40" s="19"/>
      <c r="Z40" s="20"/>
      <c r="AC40" s="96">
        <f t="shared" si="0"/>
        <v>0</v>
      </c>
    </row>
    <row r="41" spans="1:29" ht="12.95" customHeight="1" x14ac:dyDescent="0.2">
      <c r="A41" s="12">
        <v>29</v>
      </c>
      <c r="B41" s="36"/>
      <c r="C41" s="84"/>
      <c r="D41" s="13"/>
      <c r="E41" s="13"/>
      <c r="F41" s="13"/>
      <c r="G41" s="13"/>
      <c r="H41" s="13"/>
      <c r="I41" s="13"/>
      <c r="J41" s="13"/>
      <c r="K41" s="14"/>
      <c r="L41" s="13"/>
      <c r="M41" s="13"/>
      <c r="N41" s="13"/>
      <c r="O41" s="13"/>
      <c r="P41" s="13"/>
      <c r="Q41" s="13"/>
      <c r="R41" s="13"/>
      <c r="S41" s="15"/>
      <c r="T41" s="16"/>
      <c r="U41" s="43"/>
      <c r="V41" s="17"/>
      <c r="W41" s="18"/>
      <c r="X41" s="15"/>
      <c r="Y41" s="19"/>
      <c r="Z41" s="20"/>
      <c r="AC41" s="96">
        <f t="shared" si="0"/>
        <v>0</v>
      </c>
    </row>
    <row r="42" spans="1:29" ht="12.95" customHeight="1" x14ac:dyDescent="0.2">
      <c r="A42" s="12">
        <v>30</v>
      </c>
      <c r="B42" s="36"/>
      <c r="C42" s="84"/>
      <c r="D42" s="13"/>
      <c r="E42" s="13"/>
      <c r="F42" s="13"/>
      <c r="G42" s="13"/>
      <c r="H42" s="13"/>
      <c r="I42" s="13"/>
      <c r="J42" s="13"/>
      <c r="K42" s="14"/>
      <c r="L42" s="13"/>
      <c r="M42" s="13"/>
      <c r="N42" s="13"/>
      <c r="O42" s="13"/>
      <c r="P42" s="13"/>
      <c r="Q42" s="13"/>
      <c r="R42" s="13"/>
      <c r="S42" s="15"/>
      <c r="T42" s="16"/>
      <c r="U42" s="43"/>
      <c r="V42" s="17"/>
      <c r="W42" s="18"/>
      <c r="X42" s="15"/>
      <c r="Y42" s="19"/>
      <c r="Z42" s="20"/>
      <c r="AC42" s="96">
        <f t="shared" si="0"/>
        <v>0</v>
      </c>
    </row>
    <row r="43" spans="1:29" ht="12.95" customHeight="1" x14ac:dyDescent="0.2">
      <c r="A43" s="12">
        <v>31</v>
      </c>
      <c r="B43" s="36"/>
      <c r="C43" s="84"/>
      <c r="D43" s="13"/>
      <c r="E43" s="13"/>
      <c r="F43" s="13"/>
      <c r="G43" s="13"/>
      <c r="H43" s="13"/>
      <c r="I43" s="13"/>
      <c r="J43" s="13"/>
      <c r="K43" s="14"/>
      <c r="L43" s="13"/>
      <c r="M43" s="13"/>
      <c r="N43" s="13"/>
      <c r="O43" s="13"/>
      <c r="P43" s="13"/>
      <c r="Q43" s="13"/>
      <c r="R43" s="13"/>
      <c r="S43" s="15"/>
      <c r="T43" s="16"/>
      <c r="U43" s="43"/>
      <c r="V43" s="17"/>
      <c r="W43" s="18"/>
      <c r="X43" s="15"/>
      <c r="Y43" s="19"/>
      <c r="Z43" s="20"/>
      <c r="AC43" s="96">
        <f t="shared" si="0"/>
        <v>0</v>
      </c>
    </row>
    <row r="44" spans="1:29" ht="12.95" customHeight="1" x14ac:dyDescent="0.2">
      <c r="A44" s="12">
        <v>32</v>
      </c>
      <c r="B44" s="36"/>
      <c r="C44" s="84"/>
      <c r="D44" s="13"/>
      <c r="E44" s="13"/>
      <c r="F44" s="13"/>
      <c r="G44" s="13"/>
      <c r="H44" s="13"/>
      <c r="I44" s="13"/>
      <c r="J44" s="13"/>
      <c r="K44" s="14"/>
      <c r="L44" s="13"/>
      <c r="M44" s="13"/>
      <c r="N44" s="13"/>
      <c r="O44" s="13"/>
      <c r="P44" s="13"/>
      <c r="Q44" s="13"/>
      <c r="R44" s="13"/>
      <c r="S44" s="15"/>
      <c r="T44" s="16"/>
      <c r="U44" s="43"/>
      <c r="V44" s="17"/>
      <c r="W44" s="18"/>
      <c r="X44" s="15"/>
      <c r="Y44" s="19"/>
      <c r="Z44" s="20"/>
      <c r="AC44" s="96">
        <f t="shared" si="0"/>
        <v>0</v>
      </c>
    </row>
    <row r="45" spans="1:29" ht="12.95" customHeight="1" x14ac:dyDescent="0.2">
      <c r="A45" s="12">
        <v>33</v>
      </c>
      <c r="B45" s="36"/>
      <c r="C45" s="84"/>
      <c r="D45" s="13"/>
      <c r="E45" s="13"/>
      <c r="F45" s="13"/>
      <c r="G45" s="13"/>
      <c r="H45" s="13"/>
      <c r="I45" s="13"/>
      <c r="J45" s="13"/>
      <c r="K45" s="14"/>
      <c r="L45" s="13"/>
      <c r="M45" s="13"/>
      <c r="N45" s="13"/>
      <c r="O45" s="13"/>
      <c r="P45" s="13"/>
      <c r="Q45" s="13"/>
      <c r="R45" s="13"/>
      <c r="S45" s="15"/>
      <c r="T45" s="16"/>
      <c r="U45" s="43"/>
      <c r="V45" s="17"/>
      <c r="W45" s="18"/>
      <c r="X45" s="15"/>
      <c r="Y45" s="19"/>
      <c r="Z45" s="20"/>
      <c r="AC45" s="96">
        <f t="shared" si="0"/>
        <v>0</v>
      </c>
    </row>
    <row r="46" spans="1:29" ht="12.95" customHeight="1" x14ac:dyDescent="0.2">
      <c r="A46" s="12">
        <v>34</v>
      </c>
      <c r="B46" s="36"/>
      <c r="C46" s="84"/>
      <c r="D46" s="13"/>
      <c r="E46" s="13"/>
      <c r="F46" s="13"/>
      <c r="G46" s="13"/>
      <c r="H46" s="13"/>
      <c r="I46" s="13"/>
      <c r="J46" s="13"/>
      <c r="K46" s="14"/>
      <c r="L46" s="13"/>
      <c r="M46" s="13"/>
      <c r="N46" s="13"/>
      <c r="O46" s="13"/>
      <c r="P46" s="13"/>
      <c r="Q46" s="13"/>
      <c r="R46" s="13"/>
      <c r="S46" s="15"/>
      <c r="T46" s="16"/>
      <c r="U46" s="43"/>
      <c r="V46" s="17"/>
      <c r="W46" s="18"/>
      <c r="X46" s="15"/>
      <c r="Y46" s="19"/>
      <c r="Z46" s="20"/>
      <c r="AC46" s="96">
        <f t="shared" si="0"/>
        <v>0</v>
      </c>
    </row>
    <row r="47" spans="1:29" ht="12.95" customHeight="1" x14ac:dyDescent="0.2">
      <c r="A47" s="12">
        <v>35</v>
      </c>
      <c r="B47" s="36"/>
      <c r="C47" s="84"/>
      <c r="D47" s="13"/>
      <c r="E47" s="13"/>
      <c r="F47" s="13"/>
      <c r="G47" s="13"/>
      <c r="H47" s="13"/>
      <c r="I47" s="13"/>
      <c r="J47" s="13"/>
      <c r="K47" s="14"/>
      <c r="L47" s="13"/>
      <c r="M47" s="13"/>
      <c r="N47" s="13"/>
      <c r="O47" s="13"/>
      <c r="P47" s="13"/>
      <c r="Q47" s="13"/>
      <c r="R47" s="13"/>
      <c r="S47" s="15"/>
      <c r="T47" s="16"/>
      <c r="U47" s="43"/>
      <c r="V47" s="17"/>
      <c r="W47" s="18"/>
      <c r="X47" s="15"/>
      <c r="Y47" s="19"/>
      <c r="Z47" s="20"/>
      <c r="AC47" s="96">
        <f t="shared" si="0"/>
        <v>0</v>
      </c>
    </row>
    <row r="48" spans="1:29" ht="12.95" customHeight="1" x14ac:dyDescent="0.2">
      <c r="A48" s="12">
        <v>36</v>
      </c>
      <c r="B48" s="36"/>
      <c r="C48" s="84"/>
      <c r="D48" s="13"/>
      <c r="E48" s="13"/>
      <c r="F48" s="13"/>
      <c r="G48" s="13"/>
      <c r="H48" s="13"/>
      <c r="I48" s="13"/>
      <c r="J48" s="13"/>
      <c r="K48" s="14"/>
      <c r="L48" s="13"/>
      <c r="M48" s="13"/>
      <c r="N48" s="13"/>
      <c r="O48" s="13"/>
      <c r="P48" s="13"/>
      <c r="Q48" s="13"/>
      <c r="R48" s="13"/>
      <c r="S48" s="15"/>
      <c r="T48" s="16"/>
      <c r="U48" s="43"/>
      <c r="V48" s="17"/>
      <c r="W48" s="18"/>
      <c r="X48" s="15"/>
      <c r="Y48" s="19"/>
      <c r="Z48" s="20"/>
      <c r="AC48" s="96">
        <f t="shared" si="0"/>
        <v>0</v>
      </c>
    </row>
    <row r="49" spans="1:29" ht="12.95" customHeight="1" x14ac:dyDescent="0.2">
      <c r="A49" s="12">
        <v>37</v>
      </c>
      <c r="B49" s="36"/>
      <c r="C49" s="84"/>
      <c r="D49" s="13"/>
      <c r="E49" s="13"/>
      <c r="F49" s="13"/>
      <c r="G49" s="13"/>
      <c r="H49" s="13"/>
      <c r="I49" s="13"/>
      <c r="J49" s="13"/>
      <c r="K49" s="14"/>
      <c r="L49" s="13"/>
      <c r="M49" s="13"/>
      <c r="N49" s="13"/>
      <c r="O49" s="13"/>
      <c r="P49" s="13"/>
      <c r="Q49" s="13"/>
      <c r="R49" s="13"/>
      <c r="S49" s="15"/>
      <c r="T49" s="16"/>
      <c r="U49" s="43"/>
      <c r="V49" s="17"/>
      <c r="W49" s="18"/>
      <c r="X49" s="15"/>
      <c r="Y49" s="19"/>
      <c r="Z49" s="20"/>
      <c r="AC49" s="96">
        <f t="shared" si="0"/>
        <v>0</v>
      </c>
    </row>
    <row r="50" spans="1:29" ht="12.95" customHeight="1" x14ac:dyDescent="0.2">
      <c r="A50" s="12">
        <v>38</v>
      </c>
      <c r="B50" s="36"/>
      <c r="C50" s="84"/>
      <c r="D50" s="13"/>
      <c r="E50" s="13"/>
      <c r="F50" s="13"/>
      <c r="G50" s="13"/>
      <c r="H50" s="13"/>
      <c r="I50" s="13"/>
      <c r="J50" s="13"/>
      <c r="K50" s="14"/>
      <c r="L50" s="13"/>
      <c r="M50" s="13"/>
      <c r="N50" s="13"/>
      <c r="O50" s="13"/>
      <c r="P50" s="13"/>
      <c r="Q50" s="13"/>
      <c r="R50" s="13"/>
      <c r="S50" s="15"/>
      <c r="T50" s="16"/>
      <c r="U50" s="43"/>
      <c r="V50" s="17"/>
      <c r="W50" s="18"/>
      <c r="X50" s="15"/>
      <c r="Y50" s="19"/>
      <c r="Z50" s="20"/>
      <c r="AC50" s="96">
        <f t="shared" si="0"/>
        <v>0</v>
      </c>
    </row>
    <row r="51" spans="1:29" ht="12.95" customHeight="1" x14ac:dyDescent="0.2">
      <c r="A51" s="12">
        <v>39</v>
      </c>
      <c r="B51" s="36"/>
      <c r="C51" s="84"/>
      <c r="D51" s="13"/>
      <c r="E51" s="13"/>
      <c r="F51" s="13"/>
      <c r="G51" s="13"/>
      <c r="H51" s="13"/>
      <c r="I51" s="13"/>
      <c r="J51" s="13"/>
      <c r="K51" s="14"/>
      <c r="L51" s="13"/>
      <c r="M51" s="13"/>
      <c r="N51" s="13"/>
      <c r="O51" s="13"/>
      <c r="P51" s="13"/>
      <c r="Q51" s="13"/>
      <c r="R51" s="13"/>
      <c r="S51" s="15"/>
      <c r="T51" s="16"/>
      <c r="U51" s="43"/>
      <c r="V51" s="17"/>
      <c r="W51" s="18"/>
      <c r="X51" s="15"/>
      <c r="Y51" s="19"/>
      <c r="Z51" s="20"/>
      <c r="AC51" s="96">
        <f t="shared" si="0"/>
        <v>0</v>
      </c>
    </row>
    <row r="52" spans="1:29" ht="12.95" customHeight="1" x14ac:dyDescent="0.2">
      <c r="A52" s="12">
        <v>40</v>
      </c>
      <c r="B52" s="36"/>
      <c r="C52" s="84"/>
      <c r="D52" s="13"/>
      <c r="E52" s="13"/>
      <c r="F52" s="13"/>
      <c r="G52" s="13"/>
      <c r="H52" s="13"/>
      <c r="I52" s="13"/>
      <c r="J52" s="13"/>
      <c r="K52" s="14"/>
      <c r="L52" s="13"/>
      <c r="M52" s="13"/>
      <c r="N52" s="13"/>
      <c r="O52" s="13"/>
      <c r="P52" s="13"/>
      <c r="Q52" s="13"/>
      <c r="R52" s="13"/>
      <c r="S52" s="15"/>
      <c r="T52" s="16"/>
      <c r="U52" s="43"/>
      <c r="V52" s="17"/>
      <c r="W52" s="18"/>
      <c r="X52" s="15"/>
      <c r="Y52" s="19"/>
      <c r="Z52" s="20"/>
      <c r="AC52" s="96">
        <f t="shared" si="0"/>
        <v>0</v>
      </c>
    </row>
    <row r="53" spans="1:29" ht="12.95" customHeight="1" x14ac:dyDescent="0.2">
      <c r="A53" s="12">
        <v>41</v>
      </c>
      <c r="B53" s="36"/>
      <c r="C53" s="84"/>
      <c r="D53" s="13"/>
      <c r="E53" s="13"/>
      <c r="F53" s="13"/>
      <c r="G53" s="13"/>
      <c r="H53" s="13"/>
      <c r="I53" s="13"/>
      <c r="J53" s="13"/>
      <c r="K53" s="14"/>
      <c r="L53" s="13"/>
      <c r="M53" s="13"/>
      <c r="N53" s="13"/>
      <c r="O53" s="13"/>
      <c r="P53" s="13"/>
      <c r="Q53" s="13"/>
      <c r="R53" s="13"/>
      <c r="S53" s="15"/>
      <c r="T53" s="16"/>
      <c r="U53" s="43"/>
      <c r="V53" s="17"/>
      <c r="W53" s="18"/>
      <c r="X53" s="15"/>
      <c r="Y53" s="19"/>
      <c r="Z53" s="20"/>
      <c r="AC53" s="96">
        <f t="shared" si="0"/>
        <v>0</v>
      </c>
    </row>
    <row r="54" spans="1:29" ht="12.95" customHeight="1" x14ac:dyDescent="0.2">
      <c r="A54" s="12">
        <v>42</v>
      </c>
      <c r="B54" s="36"/>
      <c r="C54" s="84"/>
      <c r="D54" s="13"/>
      <c r="E54" s="13"/>
      <c r="F54" s="13"/>
      <c r="G54" s="13"/>
      <c r="H54" s="13"/>
      <c r="I54" s="13"/>
      <c r="J54" s="13"/>
      <c r="K54" s="14"/>
      <c r="L54" s="13"/>
      <c r="M54" s="13"/>
      <c r="N54" s="13"/>
      <c r="O54" s="13"/>
      <c r="P54" s="13"/>
      <c r="Q54" s="13"/>
      <c r="R54" s="13"/>
      <c r="S54" s="15"/>
      <c r="T54" s="16"/>
      <c r="U54" s="43"/>
      <c r="V54" s="17"/>
      <c r="W54" s="18"/>
      <c r="X54" s="15"/>
      <c r="Y54" s="19"/>
      <c r="Z54" s="20"/>
      <c r="AC54" s="96">
        <f t="shared" si="0"/>
        <v>0</v>
      </c>
    </row>
    <row r="55" spans="1:29" ht="12.95" customHeight="1" x14ac:dyDescent="0.2">
      <c r="A55" s="12">
        <v>43</v>
      </c>
      <c r="B55" s="36"/>
      <c r="C55" s="84"/>
      <c r="D55" s="13"/>
      <c r="E55" s="13"/>
      <c r="F55" s="13"/>
      <c r="G55" s="13"/>
      <c r="H55" s="13"/>
      <c r="I55" s="13"/>
      <c r="J55" s="13"/>
      <c r="K55" s="14"/>
      <c r="L55" s="13"/>
      <c r="M55" s="13"/>
      <c r="N55" s="13"/>
      <c r="O55" s="13"/>
      <c r="P55" s="13"/>
      <c r="Q55" s="13"/>
      <c r="R55" s="13"/>
      <c r="S55" s="15"/>
      <c r="T55" s="16"/>
      <c r="U55" s="43"/>
      <c r="V55" s="17"/>
      <c r="W55" s="18"/>
      <c r="X55" s="15"/>
      <c r="Y55" s="19"/>
      <c r="Z55" s="20"/>
      <c r="AC55" s="96">
        <f t="shared" si="0"/>
        <v>0</v>
      </c>
    </row>
    <row r="56" spans="1:29" ht="12.95" customHeight="1" x14ac:dyDescent="0.2">
      <c r="A56" s="12">
        <v>44</v>
      </c>
      <c r="B56" s="36"/>
      <c r="C56" s="84"/>
      <c r="D56" s="13"/>
      <c r="E56" s="13"/>
      <c r="F56" s="13"/>
      <c r="G56" s="13"/>
      <c r="H56" s="13"/>
      <c r="I56" s="13"/>
      <c r="J56" s="13"/>
      <c r="K56" s="14"/>
      <c r="L56" s="13"/>
      <c r="M56" s="13"/>
      <c r="N56" s="13"/>
      <c r="O56" s="13"/>
      <c r="P56" s="13"/>
      <c r="Q56" s="13"/>
      <c r="R56" s="13"/>
      <c r="S56" s="15"/>
      <c r="T56" s="16"/>
      <c r="U56" s="43"/>
      <c r="V56" s="17"/>
      <c r="W56" s="18"/>
      <c r="X56" s="15"/>
      <c r="Y56" s="19"/>
      <c r="Z56" s="20"/>
      <c r="AC56" s="96">
        <f t="shared" si="0"/>
        <v>0</v>
      </c>
    </row>
    <row r="57" spans="1:29" ht="12.95" customHeight="1" x14ac:dyDescent="0.2">
      <c r="A57" s="12">
        <v>45</v>
      </c>
      <c r="B57" s="36"/>
      <c r="C57" s="84"/>
      <c r="D57" s="13"/>
      <c r="E57" s="13"/>
      <c r="F57" s="13"/>
      <c r="G57" s="13"/>
      <c r="H57" s="13"/>
      <c r="I57" s="13"/>
      <c r="J57" s="13"/>
      <c r="K57" s="14"/>
      <c r="L57" s="13"/>
      <c r="M57" s="13"/>
      <c r="N57" s="13"/>
      <c r="O57" s="13"/>
      <c r="P57" s="13"/>
      <c r="Q57" s="13"/>
      <c r="R57" s="13"/>
      <c r="S57" s="15"/>
      <c r="T57" s="16"/>
      <c r="U57" s="43"/>
      <c r="V57" s="17"/>
      <c r="W57" s="18"/>
      <c r="X57" s="15"/>
      <c r="Y57" s="19"/>
      <c r="Z57" s="20"/>
      <c r="AC57" s="96">
        <f t="shared" si="0"/>
        <v>0</v>
      </c>
    </row>
    <row r="58" spans="1:29" ht="12.95" customHeight="1" x14ac:dyDescent="0.2">
      <c r="A58" s="12">
        <v>46</v>
      </c>
      <c r="B58" s="36"/>
      <c r="C58" s="84"/>
      <c r="D58" s="13"/>
      <c r="E58" s="13"/>
      <c r="F58" s="13"/>
      <c r="G58" s="13"/>
      <c r="H58" s="13"/>
      <c r="I58" s="13"/>
      <c r="J58" s="13"/>
      <c r="K58" s="14"/>
      <c r="L58" s="13"/>
      <c r="M58" s="13"/>
      <c r="N58" s="13"/>
      <c r="O58" s="13"/>
      <c r="P58" s="13"/>
      <c r="Q58" s="13"/>
      <c r="R58" s="13"/>
      <c r="S58" s="15"/>
      <c r="T58" s="16"/>
      <c r="U58" s="43"/>
      <c r="V58" s="17"/>
      <c r="W58" s="18"/>
      <c r="X58" s="15"/>
      <c r="Y58" s="19"/>
      <c r="Z58" s="20"/>
      <c r="AC58" s="96">
        <f t="shared" si="0"/>
        <v>0</v>
      </c>
    </row>
    <row r="59" spans="1:29" ht="12.95" customHeight="1" x14ac:dyDescent="0.2">
      <c r="A59" s="12">
        <v>47</v>
      </c>
      <c r="B59" s="36"/>
      <c r="C59" s="84"/>
      <c r="D59" s="13"/>
      <c r="E59" s="13"/>
      <c r="F59" s="13"/>
      <c r="G59" s="13"/>
      <c r="H59" s="13"/>
      <c r="I59" s="13"/>
      <c r="J59" s="13"/>
      <c r="K59" s="14"/>
      <c r="L59" s="13"/>
      <c r="M59" s="13"/>
      <c r="N59" s="13"/>
      <c r="O59" s="13"/>
      <c r="P59" s="13"/>
      <c r="Q59" s="13"/>
      <c r="R59" s="13"/>
      <c r="S59" s="15"/>
      <c r="T59" s="16"/>
      <c r="U59" s="43"/>
      <c r="V59" s="17"/>
      <c r="W59" s="18"/>
      <c r="X59" s="15"/>
      <c r="Y59" s="19"/>
      <c r="Z59" s="20"/>
      <c r="AC59" s="96">
        <f t="shared" si="0"/>
        <v>0</v>
      </c>
    </row>
    <row r="60" spans="1:29" ht="12.95" customHeight="1" x14ac:dyDescent="0.2">
      <c r="A60" s="12">
        <v>48</v>
      </c>
      <c r="B60" s="36"/>
      <c r="C60" s="84"/>
      <c r="D60" s="13"/>
      <c r="E60" s="13"/>
      <c r="F60" s="13"/>
      <c r="G60" s="13"/>
      <c r="H60" s="13"/>
      <c r="I60" s="13"/>
      <c r="J60" s="13"/>
      <c r="K60" s="14"/>
      <c r="L60" s="13"/>
      <c r="M60" s="13"/>
      <c r="N60" s="13"/>
      <c r="O60" s="13"/>
      <c r="P60" s="13"/>
      <c r="Q60" s="13"/>
      <c r="R60" s="13"/>
      <c r="S60" s="15"/>
      <c r="T60" s="16"/>
      <c r="U60" s="43"/>
      <c r="V60" s="17"/>
      <c r="W60" s="18"/>
      <c r="X60" s="15"/>
      <c r="Y60" s="19"/>
      <c r="Z60" s="20"/>
      <c r="AC60" s="96">
        <f t="shared" si="0"/>
        <v>0</v>
      </c>
    </row>
    <row r="61" spans="1:29" ht="12.95" customHeight="1" x14ac:dyDescent="0.2">
      <c r="A61" s="12">
        <v>49</v>
      </c>
      <c r="B61" s="36"/>
      <c r="C61" s="84"/>
      <c r="D61" s="13"/>
      <c r="E61" s="13"/>
      <c r="F61" s="13"/>
      <c r="G61" s="13"/>
      <c r="H61" s="13"/>
      <c r="I61" s="13"/>
      <c r="J61" s="13"/>
      <c r="K61" s="14"/>
      <c r="L61" s="13"/>
      <c r="M61" s="13"/>
      <c r="N61" s="13"/>
      <c r="O61" s="13"/>
      <c r="P61" s="13"/>
      <c r="Q61" s="13"/>
      <c r="R61" s="13"/>
      <c r="S61" s="15"/>
      <c r="T61" s="16"/>
      <c r="U61" s="43"/>
      <c r="V61" s="17"/>
      <c r="W61" s="18"/>
      <c r="X61" s="15"/>
      <c r="Y61" s="19"/>
      <c r="Z61" s="20"/>
      <c r="AC61" s="96">
        <f t="shared" si="0"/>
        <v>0</v>
      </c>
    </row>
    <row r="62" spans="1:29" ht="12.95" customHeight="1" x14ac:dyDescent="0.2">
      <c r="A62" s="12">
        <v>50</v>
      </c>
      <c r="B62" s="36"/>
      <c r="C62" s="84"/>
      <c r="D62" s="13"/>
      <c r="E62" s="13"/>
      <c r="F62" s="13"/>
      <c r="G62" s="13"/>
      <c r="H62" s="13"/>
      <c r="I62" s="13"/>
      <c r="J62" s="13"/>
      <c r="K62" s="14"/>
      <c r="L62" s="13"/>
      <c r="M62" s="13"/>
      <c r="N62" s="13"/>
      <c r="O62" s="13"/>
      <c r="P62" s="13"/>
      <c r="Q62" s="13"/>
      <c r="R62" s="13"/>
      <c r="S62" s="15"/>
      <c r="T62" s="16"/>
      <c r="U62" s="43"/>
      <c r="V62" s="17"/>
      <c r="W62" s="18"/>
      <c r="X62" s="15"/>
      <c r="Y62" s="19"/>
      <c r="Z62" s="20"/>
      <c r="AC62" s="96">
        <f t="shared" si="0"/>
        <v>0</v>
      </c>
    </row>
    <row r="63" spans="1:29" s="3" customFormat="1" ht="15" customHeight="1" x14ac:dyDescent="0.2">
      <c r="A63" s="27"/>
      <c r="B63" s="28"/>
      <c r="C63" s="85"/>
      <c r="D63" s="29"/>
      <c r="E63" s="29"/>
      <c r="F63" s="29"/>
      <c r="G63" s="29"/>
      <c r="H63" s="29"/>
      <c r="I63" s="29"/>
      <c r="J63" s="34" t="s">
        <v>35</v>
      </c>
      <c r="K63" s="35" t="str">
        <f>IF(ISERR(AVERAGE(K13:K62)),"",AVERAGE(K13:K62))</f>
        <v/>
      </c>
      <c r="L63" s="29"/>
      <c r="M63" s="29"/>
      <c r="N63" s="29"/>
      <c r="O63" s="29"/>
      <c r="P63" s="29"/>
      <c r="Q63" s="29"/>
      <c r="R63" s="34" t="s">
        <v>35</v>
      </c>
      <c r="S63" s="35" t="str">
        <f>IF(ISERR(AVERAGE(S13:S62)),"",AVERAGE(S13:S62))</f>
        <v/>
      </c>
      <c r="T63" s="29"/>
      <c r="U63" s="44"/>
      <c r="V63" s="29"/>
      <c r="W63" s="29"/>
      <c r="X63" s="29"/>
      <c r="Y63" s="34" t="s">
        <v>35</v>
      </c>
      <c r="Z63" s="35" t="str">
        <f>IF(ISERR(AVERAGE(Z13:Z62)),"",AVERAGE(Z13:Z62))</f>
        <v/>
      </c>
      <c r="AC63" s="96"/>
    </row>
    <row r="64" spans="1:29" s="3" customFormat="1" ht="8.25" customHeight="1" x14ac:dyDescent="0.2">
      <c r="A64" s="6"/>
      <c r="B64" s="7"/>
      <c r="C64" s="86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45"/>
      <c r="V64" s="8"/>
      <c r="W64" s="8"/>
      <c r="X64" s="8"/>
      <c r="Y64" s="8"/>
      <c r="Z64" s="9"/>
    </row>
    <row r="65" spans="1:29" s="3" customFormat="1" ht="8.25" customHeight="1" x14ac:dyDescent="0.2">
      <c r="A65" s="6"/>
      <c r="B65" s="7"/>
      <c r="C65" s="86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45"/>
      <c r="V65" s="8"/>
      <c r="W65" s="8"/>
      <c r="X65" s="8"/>
      <c r="Y65" s="8"/>
      <c r="Z65" s="9"/>
    </row>
    <row r="66" spans="1:29" s="3" customFormat="1" ht="8.25" customHeight="1" x14ac:dyDescent="0.2">
      <c r="A66" s="6"/>
      <c r="B66" s="7"/>
      <c r="C66" s="86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45"/>
      <c r="V66" s="8"/>
      <c r="W66" s="8"/>
      <c r="X66" s="8"/>
      <c r="Y66" s="8"/>
      <c r="Z66" s="9"/>
    </row>
    <row r="67" spans="1:29" s="3" customFormat="1" ht="8.25" customHeight="1" x14ac:dyDescent="0.2">
      <c r="A67" s="6"/>
      <c r="B67" s="7"/>
      <c r="C67" s="8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45"/>
      <c r="V67" s="8"/>
      <c r="W67" s="8"/>
      <c r="X67" s="8"/>
      <c r="Y67" s="8"/>
      <c r="Z67" s="9"/>
    </row>
    <row r="68" spans="1:29" ht="12" customHeight="1" thickBot="1" x14ac:dyDescent="0.25">
      <c r="AC68" s="1"/>
    </row>
    <row r="69" spans="1:29" ht="44.25" customHeight="1" x14ac:dyDescent="0.2">
      <c r="C69" s="159" t="s">
        <v>69</v>
      </c>
      <c r="D69" s="133"/>
      <c r="E69" s="133"/>
      <c r="F69" s="133"/>
      <c r="G69" s="133"/>
      <c r="H69" s="133"/>
      <c r="I69" s="133"/>
      <c r="P69" s="159" t="s">
        <v>68</v>
      </c>
      <c r="Q69" s="133"/>
      <c r="R69" s="133"/>
      <c r="S69" s="133"/>
      <c r="T69" s="133"/>
      <c r="AC69" s="1"/>
    </row>
    <row r="70" spans="1:29" s="10" customFormat="1" ht="11.25" customHeight="1" x14ac:dyDescent="0.25">
      <c r="C70" s="88"/>
      <c r="P70" s="33"/>
      <c r="U70" s="47"/>
      <c r="Z70" s="11"/>
      <c r="AC70" s="97"/>
    </row>
    <row r="71" spans="1:29" s="10" customFormat="1" ht="11.25" customHeight="1" x14ac:dyDescent="0.25">
      <c r="C71" s="88"/>
      <c r="P71" s="33"/>
      <c r="U71" s="47"/>
      <c r="Z71" s="11"/>
      <c r="AC71" s="97"/>
    </row>
    <row r="72" spans="1:29" s="10" customFormat="1" ht="11.25" customHeight="1" x14ac:dyDescent="0.25">
      <c r="C72" s="88"/>
      <c r="P72" s="33"/>
      <c r="U72" s="47"/>
      <c r="Z72" s="11"/>
      <c r="AC72" s="97"/>
    </row>
    <row r="73" spans="1:29" s="10" customFormat="1" ht="11.25" customHeight="1" x14ac:dyDescent="0.25">
      <c r="C73" s="88"/>
      <c r="P73" s="33"/>
      <c r="U73" s="47"/>
      <c r="Z73" s="11"/>
      <c r="AC73" s="97"/>
    </row>
    <row r="74" spans="1:29" s="10" customFormat="1" ht="11.25" customHeight="1" x14ac:dyDescent="0.25">
      <c r="C74" s="88"/>
      <c r="P74" s="33"/>
      <c r="U74" s="47"/>
      <c r="Z74" s="11"/>
      <c r="AC74" s="97"/>
    </row>
    <row r="75" spans="1:29" s="10" customFormat="1" ht="11.25" customHeight="1" x14ac:dyDescent="0.25">
      <c r="C75" s="88"/>
      <c r="P75" s="33"/>
      <c r="U75" s="47"/>
      <c r="Z75" s="11"/>
      <c r="AC75" s="97"/>
    </row>
    <row r="76" spans="1:29" s="10" customFormat="1" ht="11.25" customHeight="1" x14ac:dyDescent="0.25">
      <c r="C76" s="88"/>
      <c r="P76" s="33"/>
      <c r="U76" s="47"/>
      <c r="Z76" s="11"/>
      <c r="AC76" s="97"/>
    </row>
    <row r="77" spans="1:29" s="10" customFormat="1" ht="11.25" customHeight="1" x14ac:dyDescent="0.25">
      <c r="C77" s="88"/>
      <c r="P77" s="33"/>
      <c r="U77" s="47"/>
      <c r="Z77" s="11"/>
      <c r="AC77" s="97"/>
    </row>
    <row r="78" spans="1:29" s="10" customFormat="1" ht="11.25" customHeight="1" x14ac:dyDescent="0.25">
      <c r="C78" s="88"/>
      <c r="P78" s="33"/>
      <c r="U78" s="47"/>
      <c r="Z78" s="11"/>
      <c r="AC78" s="97"/>
    </row>
    <row r="79" spans="1:29" s="10" customFormat="1" ht="11.25" customHeight="1" x14ac:dyDescent="0.25">
      <c r="C79" s="88"/>
      <c r="P79" s="33"/>
      <c r="U79" s="47"/>
      <c r="Z79" s="11"/>
      <c r="AC79" s="97"/>
    </row>
    <row r="80" spans="1:29" s="10" customFormat="1" ht="11.25" customHeight="1" x14ac:dyDescent="0.25">
      <c r="C80" s="88"/>
      <c r="P80" s="33"/>
      <c r="U80" s="47"/>
      <c r="Z80" s="11"/>
      <c r="AC80" s="97"/>
    </row>
    <row r="81" spans="3:29" s="10" customFormat="1" ht="11.25" customHeight="1" x14ac:dyDescent="0.25">
      <c r="C81" s="88"/>
      <c r="P81" s="33"/>
      <c r="U81" s="47"/>
      <c r="Z81" s="11"/>
      <c r="AC81" s="97"/>
    </row>
    <row r="82" spans="3:29" s="10" customFormat="1" ht="11.25" customHeight="1" x14ac:dyDescent="0.25">
      <c r="C82" s="88"/>
      <c r="P82" s="33"/>
      <c r="U82" s="47"/>
      <c r="Z82" s="11"/>
      <c r="AC82" s="97"/>
    </row>
    <row r="83" spans="3:29" s="10" customFormat="1" ht="11.25" customHeight="1" x14ac:dyDescent="0.25">
      <c r="C83" s="88"/>
      <c r="P83" s="33"/>
      <c r="U83" s="47"/>
      <c r="Z83" s="11"/>
      <c r="AC83" s="97"/>
    </row>
    <row r="84" spans="3:29" s="10" customFormat="1" ht="11.25" customHeight="1" x14ac:dyDescent="0.25">
      <c r="C84" s="88"/>
      <c r="P84" s="33"/>
      <c r="U84" s="47"/>
      <c r="Z84" s="11"/>
      <c r="AC84" s="97"/>
    </row>
    <row r="85" spans="3:29" s="10" customFormat="1" ht="11.25" customHeight="1" x14ac:dyDescent="0.25">
      <c r="C85" s="88"/>
      <c r="P85" s="33"/>
      <c r="U85" s="47"/>
      <c r="Z85" s="11"/>
      <c r="AC85" s="97"/>
    </row>
    <row r="86" spans="3:29" s="10" customFormat="1" ht="11.25" customHeight="1" x14ac:dyDescent="0.25">
      <c r="C86" s="88"/>
      <c r="P86" s="33"/>
      <c r="U86" s="47"/>
      <c r="Z86" s="11"/>
      <c r="AC86" s="97"/>
    </row>
    <row r="87" spans="3:29" s="10" customFormat="1" ht="11.25" customHeight="1" x14ac:dyDescent="0.25">
      <c r="C87" s="88"/>
      <c r="P87" s="33"/>
      <c r="U87" s="47"/>
      <c r="Z87" s="11"/>
      <c r="AC87" s="97"/>
    </row>
    <row r="88" spans="3:29" s="10" customFormat="1" ht="11.25" customHeight="1" x14ac:dyDescent="0.25">
      <c r="C88" s="88"/>
      <c r="P88" s="33"/>
      <c r="U88" s="47"/>
      <c r="Z88" s="11"/>
      <c r="AC88" s="97"/>
    </row>
    <row r="89" spans="3:29" s="10" customFormat="1" ht="11.25" customHeight="1" x14ac:dyDescent="0.25">
      <c r="C89" s="88"/>
      <c r="P89" s="33"/>
      <c r="U89" s="47"/>
      <c r="Z89" s="11"/>
      <c r="AC89" s="97"/>
    </row>
    <row r="90" spans="3:29" s="10" customFormat="1" ht="11.25" customHeight="1" x14ac:dyDescent="0.25">
      <c r="C90" s="88"/>
      <c r="P90" s="33"/>
      <c r="U90" s="47"/>
      <c r="Z90" s="11"/>
      <c r="AC90" s="97"/>
    </row>
    <row r="91" spans="3:29" s="10" customFormat="1" ht="11.25" customHeight="1" x14ac:dyDescent="0.25">
      <c r="C91" s="88"/>
      <c r="P91" s="33"/>
      <c r="U91" s="47"/>
      <c r="Z91" s="11"/>
      <c r="AC91" s="97"/>
    </row>
    <row r="92" spans="3:29" s="10" customFormat="1" ht="11.25" customHeight="1" x14ac:dyDescent="0.25">
      <c r="C92" s="88"/>
      <c r="P92" s="33"/>
      <c r="U92" s="47"/>
      <c r="Z92" s="11"/>
      <c r="AC92" s="97"/>
    </row>
    <row r="93" spans="3:29" s="10" customFormat="1" ht="11.25" customHeight="1" x14ac:dyDescent="0.25">
      <c r="C93" s="88"/>
      <c r="P93" s="33"/>
      <c r="U93" s="47"/>
      <c r="Z93" s="11"/>
      <c r="AC93" s="97"/>
    </row>
    <row r="94" spans="3:29" s="10" customFormat="1" ht="11.25" customHeight="1" x14ac:dyDescent="0.25">
      <c r="C94" s="88"/>
      <c r="P94" s="33"/>
      <c r="U94" s="47"/>
      <c r="Z94" s="11"/>
      <c r="AC94" s="97"/>
    </row>
    <row r="95" spans="3:29" s="10" customFormat="1" ht="11.25" customHeight="1" x14ac:dyDescent="0.25">
      <c r="C95" s="88"/>
      <c r="P95" s="33"/>
      <c r="U95" s="47"/>
      <c r="Z95" s="11"/>
      <c r="AC95" s="97"/>
    </row>
    <row r="96" spans="3:29" s="10" customFormat="1" ht="11.25" customHeight="1" x14ac:dyDescent="0.25">
      <c r="C96" s="88"/>
      <c r="P96" s="33"/>
      <c r="U96" s="47"/>
      <c r="Z96" s="11"/>
      <c r="AC96" s="97"/>
    </row>
    <row r="97" spans="3:29" s="10" customFormat="1" ht="11.25" customHeight="1" x14ac:dyDescent="0.25">
      <c r="C97" s="88"/>
      <c r="P97" s="33"/>
      <c r="U97" s="47"/>
      <c r="Z97" s="11"/>
      <c r="AC97" s="97"/>
    </row>
    <row r="98" spans="3:29" s="10" customFormat="1" ht="11.25" customHeight="1" x14ac:dyDescent="0.25">
      <c r="C98" s="88"/>
      <c r="P98" s="33"/>
      <c r="U98" s="47"/>
      <c r="Z98" s="11"/>
      <c r="AC98" s="97"/>
    </row>
    <row r="99" spans="3:29" s="10" customFormat="1" ht="11.25" customHeight="1" x14ac:dyDescent="0.25">
      <c r="C99" s="88"/>
      <c r="P99" s="33"/>
      <c r="U99" s="47"/>
      <c r="Z99" s="11"/>
      <c r="AC99" s="97"/>
    </row>
    <row r="100" spans="3:29" s="10" customFormat="1" ht="11.25" customHeight="1" x14ac:dyDescent="0.25">
      <c r="C100" s="88"/>
      <c r="P100" s="33"/>
      <c r="U100" s="47"/>
      <c r="Z100" s="11"/>
      <c r="AC100" s="97"/>
    </row>
    <row r="101" spans="3:29" s="10" customFormat="1" ht="11.25" customHeight="1" x14ac:dyDescent="0.25">
      <c r="C101" s="88"/>
      <c r="P101" s="33"/>
      <c r="U101" s="47"/>
      <c r="Z101" s="11"/>
      <c r="AC101" s="97"/>
    </row>
    <row r="102" spans="3:29" s="10" customFormat="1" ht="11.25" customHeight="1" x14ac:dyDescent="0.25">
      <c r="C102" s="88"/>
      <c r="P102" s="33"/>
      <c r="U102" s="47"/>
      <c r="Z102" s="11"/>
      <c r="AC102" s="97"/>
    </row>
    <row r="103" spans="3:29" s="10" customFormat="1" ht="11.25" customHeight="1" x14ac:dyDescent="0.25">
      <c r="C103" s="88"/>
      <c r="P103" s="33"/>
      <c r="U103" s="47"/>
      <c r="Z103" s="11"/>
      <c r="AC103" s="97"/>
    </row>
    <row r="104" spans="3:29" s="10" customFormat="1" ht="11.25" customHeight="1" x14ac:dyDescent="0.25">
      <c r="C104" s="88"/>
      <c r="P104" s="33"/>
      <c r="U104" s="47"/>
      <c r="Z104" s="11"/>
      <c r="AC104" s="97"/>
    </row>
    <row r="105" spans="3:29" s="10" customFormat="1" ht="11.25" customHeight="1" x14ac:dyDescent="0.25">
      <c r="C105" s="88"/>
      <c r="P105" s="33"/>
      <c r="U105" s="47"/>
      <c r="Z105" s="11"/>
      <c r="AC105" s="97"/>
    </row>
    <row r="106" spans="3:29" s="10" customFormat="1" ht="11.25" customHeight="1" x14ac:dyDescent="0.25">
      <c r="C106" s="88"/>
      <c r="P106" s="33"/>
      <c r="U106" s="47"/>
      <c r="Z106" s="11"/>
      <c r="AC106" s="97"/>
    </row>
    <row r="107" spans="3:29" s="10" customFormat="1" ht="11.25" customHeight="1" x14ac:dyDescent="0.25">
      <c r="C107" s="88"/>
      <c r="P107" s="33"/>
      <c r="U107" s="47"/>
      <c r="Z107" s="11"/>
      <c r="AC107" s="97"/>
    </row>
    <row r="108" spans="3:29" s="10" customFormat="1" ht="11.25" customHeight="1" x14ac:dyDescent="0.25">
      <c r="C108" s="88"/>
      <c r="P108" s="33"/>
      <c r="U108" s="47"/>
      <c r="Z108" s="11"/>
      <c r="AC108" s="97"/>
    </row>
    <row r="109" spans="3:29" s="10" customFormat="1" ht="11.25" customHeight="1" x14ac:dyDescent="0.25">
      <c r="C109" s="88"/>
      <c r="P109" s="33"/>
      <c r="U109" s="47"/>
      <c r="Z109" s="11"/>
      <c r="AC109" s="97"/>
    </row>
    <row r="110" spans="3:29" s="10" customFormat="1" ht="11.25" customHeight="1" x14ac:dyDescent="0.25">
      <c r="C110" s="88"/>
      <c r="P110" s="33"/>
      <c r="U110" s="47"/>
      <c r="Z110" s="11"/>
      <c r="AC110" s="97"/>
    </row>
    <row r="111" spans="3:29" s="10" customFormat="1" ht="11.25" customHeight="1" x14ac:dyDescent="0.25">
      <c r="C111" s="88"/>
      <c r="P111" s="33"/>
      <c r="U111" s="47"/>
      <c r="Z111" s="11"/>
      <c r="AC111" s="97"/>
    </row>
    <row r="112" spans="3:29" s="10" customFormat="1" ht="11.25" customHeight="1" x14ac:dyDescent="0.25">
      <c r="C112" s="88"/>
      <c r="P112" s="33"/>
      <c r="U112" s="47"/>
      <c r="Z112" s="11"/>
      <c r="AC112" s="97"/>
    </row>
    <row r="113" spans="3:29" s="10" customFormat="1" ht="11.25" customHeight="1" x14ac:dyDescent="0.25">
      <c r="C113" s="88"/>
      <c r="P113" s="33"/>
      <c r="U113" s="47"/>
      <c r="Z113" s="11"/>
      <c r="AC113" s="97"/>
    </row>
    <row r="114" spans="3:29" s="10" customFormat="1" ht="11.25" customHeight="1" x14ac:dyDescent="0.25">
      <c r="C114" s="88"/>
      <c r="P114" s="33"/>
      <c r="U114" s="47"/>
      <c r="Z114" s="11"/>
      <c r="AC114" s="97"/>
    </row>
    <row r="115" spans="3:29" s="10" customFormat="1" ht="11.25" customHeight="1" x14ac:dyDescent="0.25">
      <c r="C115" s="88"/>
      <c r="P115" s="33"/>
      <c r="U115" s="47"/>
      <c r="Z115" s="11"/>
      <c r="AC115" s="97"/>
    </row>
    <row r="116" spans="3:29" s="10" customFormat="1" ht="11.25" customHeight="1" x14ac:dyDescent="0.25">
      <c r="C116" s="88"/>
      <c r="P116" s="33"/>
      <c r="U116" s="47"/>
      <c r="Z116" s="11"/>
      <c r="AC116" s="97"/>
    </row>
    <row r="117" spans="3:29" s="10" customFormat="1" ht="11.25" customHeight="1" x14ac:dyDescent="0.25">
      <c r="C117" s="88"/>
      <c r="P117" s="33"/>
      <c r="U117" s="47"/>
      <c r="Z117" s="11"/>
      <c r="AC117" s="97"/>
    </row>
    <row r="118" spans="3:29" s="10" customFormat="1" ht="11.25" customHeight="1" x14ac:dyDescent="0.25">
      <c r="C118" s="88"/>
      <c r="P118" s="33"/>
      <c r="U118" s="47"/>
      <c r="Z118" s="11"/>
      <c r="AC118" s="97"/>
    </row>
    <row r="119" spans="3:29" s="10" customFormat="1" ht="11.25" customHeight="1" x14ac:dyDescent="0.25">
      <c r="C119" s="88"/>
      <c r="P119" s="33"/>
      <c r="U119" s="47"/>
      <c r="Z119" s="11"/>
      <c r="AC119" s="97"/>
    </row>
    <row r="120" spans="3:29" s="10" customFormat="1" ht="11.25" customHeight="1" x14ac:dyDescent="0.25">
      <c r="C120" s="88"/>
      <c r="P120" s="33"/>
      <c r="U120" s="47"/>
      <c r="Z120" s="11"/>
      <c r="AC120" s="97"/>
    </row>
    <row r="121" spans="3:29" s="10" customFormat="1" ht="11.25" customHeight="1" x14ac:dyDescent="0.25">
      <c r="C121" s="88"/>
      <c r="P121" s="33"/>
      <c r="U121" s="47"/>
      <c r="Z121" s="11"/>
      <c r="AC121" s="97"/>
    </row>
    <row r="122" spans="3:29" s="10" customFormat="1" ht="11.25" customHeight="1" x14ac:dyDescent="0.25">
      <c r="C122" s="88"/>
      <c r="P122" s="33"/>
      <c r="U122" s="47"/>
      <c r="Z122" s="11"/>
      <c r="AC122" s="97"/>
    </row>
    <row r="123" spans="3:29" s="10" customFormat="1" ht="11.25" customHeight="1" x14ac:dyDescent="0.25">
      <c r="C123" s="88"/>
      <c r="P123" s="33"/>
      <c r="U123" s="47"/>
      <c r="Z123" s="11"/>
      <c r="AC123" s="97"/>
    </row>
    <row r="124" spans="3:29" s="10" customFormat="1" ht="11.25" customHeight="1" x14ac:dyDescent="0.25">
      <c r="C124" s="88"/>
      <c r="P124" s="33"/>
      <c r="U124" s="47"/>
      <c r="Z124" s="11"/>
      <c r="AC124" s="97"/>
    </row>
    <row r="125" spans="3:29" s="10" customFormat="1" ht="11.25" customHeight="1" x14ac:dyDescent="0.25">
      <c r="C125" s="88"/>
      <c r="P125" s="33"/>
      <c r="U125" s="47"/>
      <c r="Z125" s="11"/>
      <c r="AC125" s="97"/>
    </row>
    <row r="126" spans="3:29" s="10" customFormat="1" ht="11.25" customHeight="1" x14ac:dyDescent="0.25">
      <c r="C126" s="88"/>
      <c r="P126" s="33"/>
      <c r="U126" s="47"/>
      <c r="Z126" s="11"/>
      <c r="AC126" s="97"/>
    </row>
    <row r="127" spans="3:29" s="10" customFormat="1" ht="11.25" customHeight="1" x14ac:dyDescent="0.25">
      <c r="C127" s="88"/>
      <c r="P127" s="33"/>
      <c r="U127" s="47"/>
      <c r="Z127" s="11"/>
      <c r="AC127" s="97"/>
    </row>
    <row r="128" spans="3:29" s="10" customFormat="1" ht="11.25" customHeight="1" x14ac:dyDescent="0.25">
      <c r="C128" s="88"/>
      <c r="P128" s="33"/>
      <c r="U128" s="47"/>
      <c r="Z128" s="11"/>
      <c r="AC128" s="97"/>
    </row>
    <row r="129" spans="3:29" s="10" customFormat="1" ht="11.25" customHeight="1" x14ac:dyDescent="0.25">
      <c r="C129" s="88"/>
      <c r="P129" s="33"/>
      <c r="U129" s="47"/>
      <c r="Z129" s="11"/>
      <c r="AC129" s="97"/>
    </row>
    <row r="130" spans="3:29" s="10" customFormat="1" ht="11.25" customHeight="1" x14ac:dyDescent="0.25">
      <c r="C130" s="88"/>
      <c r="P130" s="33"/>
      <c r="U130" s="47"/>
      <c r="Z130" s="11"/>
      <c r="AC130" s="97"/>
    </row>
    <row r="131" spans="3:29" s="10" customFormat="1" ht="11.25" customHeight="1" x14ac:dyDescent="0.25">
      <c r="C131" s="88"/>
      <c r="P131" s="33"/>
      <c r="U131" s="47"/>
      <c r="Z131" s="11"/>
      <c r="AC131" s="97"/>
    </row>
    <row r="132" spans="3:29" s="10" customFormat="1" ht="11.25" customHeight="1" x14ac:dyDescent="0.25">
      <c r="C132" s="88"/>
      <c r="P132" s="33"/>
      <c r="U132" s="47"/>
      <c r="Z132" s="11"/>
      <c r="AC132" s="97"/>
    </row>
    <row r="133" spans="3:29" s="10" customFormat="1" ht="11.25" customHeight="1" x14ac:dyDescent="0.25">
      <c r="C133" s="88"/>
      <c r="P133" s="33"/>
      <c r="U133" s="47"/>
      <c r="Z133" s="11"/>
      <c r="AC133" s="97"/>
    </row>
    <row r="134" spans="3:29" s="10" customFormat="1" ht="11.25" customHeight="1" x14ac:dyDescent="0.25">
      <c r="C134" s="88"/>
      <c r="P134" s="33"/>
      <c r="U134" s="47"/>
      <c r="Z134" s="11"/>
      <c r="AC134" s="97"/>
    </row>
    <row r="135" spans="3:29" s="10" customFormat="1" ht="11.25" customHeight="1" x14ac:dyDescent="0.25">
      <c r="C135" s="88"/>
      <c r="P135" s="33"/>
      <c r="U135" s="47"/>
      <c r="Z135" s="11"/>
      <c r="AC135" s="97"/>
    </row>
    <row r="136" spans="3:29" s="10" customFormat="1" ht="11.25" customHeight="1" x14ac:dyDescent="0.25">
      <c r="C136" s="88"/>
      <c r="P136" s="33"/>
      <c r="U136" s="47"/>
      <c r="Z136" s="11"/>
      <c r="AC136" s="97"/>
    </row>
    <row r="137" spans="3:29" s="10" customFormat="1" ht="11.25" customHeight="1" x14ac:dyDescent="0.25">
      <c r="C137" s="88"/>
      <c r="P137" s="33"/>
      <c r="U137" s="47"/>
      <c r="Z137" s="11"/>
      <c r="AC137" s="97"/>
    </row>
    <row r="138" spans="3:29" s="10" customFormat="1" ht="11.25" customHeight="1" x14ac:dyDescent="0.25">
      <c r="C138" s="88"/>
      <c r="P138" s="33"/>
      <c r="U138" s="47"/>
      <c r="Z138" s="11"/>
      <c r="AC138" s="97"/>
    </row>
    <row r="139" spans="3:29" s="10" customFormat="1" ht="11.25" customHeight="1" x14ac:dyDescent="0.25">
      <c r="C139" s="88"/>
      <c r="P139" s="33"/>
      <c r="U139" s="47"/>
      <c r="Z139" s="11"/>
      <c r="AC139" s="97"/>
    </row>
    <row r="140" spans="3:29" s="10" customFormat="1" ht="11.25" customHeight="1" x14ac:dyDescent="0.25">
      <c r="C140" s="88"/>
      <c r="P140" s="33"/>
      <c r="U140" s="47"/>
      <c r="Z140" s="11"/>
      <c r="AC140" s="97"/>
    </row>
    <row r="141" spans="3:29" s="10" customFormat="1" ht="11.25" customHeight="1" x14ac:dyDescent="0.25">
      <c r="C141" s="88"/>
      <c r="P141" s="33"/>
      <c r="U141" s="47"/>
      <c r="Z141" s="11"/>
      <c r="AC141" s="97"/>
    </row>
    <row r="142" spans="3:29" s="10" customFormat="1" ht="11.25" customHeight="1" x14ac:dyDescent="0.25">
      <c r="C142" s="88"/>
      <c r="P142" s="33"/>
      <c r="U142" s="47"/>
      <c r="Z142" s="11"/>
      <c r="AC142" s="97"/>
    </row>
    <row r="143" spans="3:29" s="10" customFormat="1" ht="11.25" customHeight="1" x14ac:dyDescent="0.25">
      <c r="C143" s="88"/>
      <c r="P143" s="33"/>
      <c r="U143" s="47"/>
      <c r="Z143" s="11"/>
      <c r="AC143" s="97"/>
    </row>
    <row r="144" spans="3:29" s="10" customFormat="1" ht="11.25" customHeight="1" x14ac:dyDescent="0.25">
      <c r="C144" s="88"/>
      <c r="P144" s="33"/>
      <c r="U144" s="47"/>
      <c r="Z144" s="11"/>
      <c r="AC144" s="97"/>
    </row>
    <row r="145" spans="3:29" s="10" customFormat="1" ht="11.25" customHeight="1" x14ac:dyDescent="0.25">
      <c r="C145" s="88"/>
      <c r="P145" s="33"/>
      <c r="U145" s="47"/>
      <c r="Z145" s="11"/>
      <c r="AC145" s="97"/>
    </row>
    <row r="146" spans="3:29" s="10" customFormat="1" ht="11.25" customHeight="1" x14ac:dyDescent="0.25">
      <c r="C146" s="88"/>
      <c r="P146" s="33"/>
      <c r="U146" s="47"/>
      <c r="Z146" s="11"/>
      <c r="AC146" s="97"/>
    </row>
    <row r="147" spans="3:29" s="10" customFormat="1" ht="11.25" customHeight="1" x14ac:dyDescent="0.25">
      <c r="C147" s="88"/>
      <c r="P147" s="33"/>
      <c r="U147" s="47"/>
      <c r="Z147" s="11"/>
      <c r="AC147" s="97"/>
    </row>
    <row r="148" spans="3:29" s="10" customFormat="1" ht="11.25" customHeight="1" x14ac:dyDescent="0.25">
      <c r="C148" s="88"/>
      <c r="P148" s="33"/>
      <c r="U148" s="47"/>
      <c r="Z148" s="11"/>
      <c r="AC148" s="97"/>
    </row>
    <row r="149" spans="3:29" s="10" customFormat="1" ht="11.25" customHeight="1" x14ac:dyDescent="0.25">
      <c r="C149" s="88"/>
      <c r="P149" s="33"/>
      <c r="U149" s="47"/>
      <c r="Z149" s="11"/>
      <c r="AC149" s="97"/>
    </row>
    <row r="150" spans="3:29" s="10" customFormat="1" ht="11.25" customHeight="1" x14ac:dyDescent="0.25">
      <c r="C150" s="88"/>
      <c r="P150" s="33"/>
      <c r="U150" s="47"/>
      <c r="Z150" s="11"/>
      <c r="AC150" s="97"/>
    </row>
    <row r="151" spans="3:29" s="10" customFormat="1" ht="11.25" customHeight="1" x14ac:dyDescent="0.25">
      <c r="C151" s="88"/>
      <c r="P151" s="33"/>
      <c r="U151" s="47"/>
      <c r="Z151" s="11"/>
      <c r="AC151" s="97"/>
    </row>
    <row r="152" spans="3:29" s="10" customFormat="1" ht="11.25" customHeight="1" x14ac:dyDescent="0.25">
      <c r="C152" s="88"/>
      <c r="P152" s="33"/>
      <c r="U152" s="47"/>
      <c r="Z152" s="11"/>
      <c r="AC152" s="97"/>
    </row>
    <row r="153" spans="3:29" s="10" customFormat="1" ht="11.25" customHeight="1" x14ac:dyDescent="0.25">
      <c r="C153" s="88"/>
      <c r="P153" s="33"/>
      <c r="U153" s="47"/>
      <c r="Z153" s="11"/>
      <c r="AC153" s="97"/>
    </row>
    <row r="154" spans="3:29" s="10" customFormat="1" ht="11.25" customHeight="1" x14ac:dyDescent="0.25">
      <c r="C154" s="88"/>
      <c r="P154" s="33"/>
      <c r="U154" s="47"/>
      <c r="Z154" s="11"/>
      <c r="AC154" s="97"/>
    </row>
  </sheetData>
  <mergeCells count="35">
    <mergeCell ref="C69:I69"/>
    <mergeCell ref="P69:T69"/>
    <mergeCell ref="Y11:Y12"/>
    <mergeCell ref="W10:Y10"/>
    <mergeCell ref="Z10:Z12"/>
    <mergeCell ref="D11:H11"/>
    <mergeCell ref="I11:J11"/>
    <mergeCell ref="K11:K12"/>
    <mergeCell ref="L11:P11"/>
    <mergeCell ref="Q11:R11"/>
    <mergeCell ref="S11:S12"/>
    <mergeCell ref="W11:W12"/>
    <mergeCell ref="X11:X12"/>
    <mergeCell ref="D9:I9"/>
    <mergeCell ref="T9:X9"/>
    <mergeCell ref="A10:A12"/>
    <mergeCell ref="B10:B12"/>
    <mergeCell ref="C10:C12"/>
    <mergeCell ref="D10:K10"/>
    <mergeCell ref="L10:S10"/>
    <mergeCell ref="T10:T12"/>
    <mergeCell ref="U10:U12"/>
    <mergeCell ref="V10:V12"/>
    <mergeCell ref="D6:I6"/>
    <mergeCell ref="T6:Y6"/>
    <mergeCell ref="D7:I7"/>
    <mergeCell ref="T7:Y7"/>
    <mergeCell ref="D8:H8"/>
    <mergeCell ref="T8:Y8"/>
    <mergeCell ref="A1:Z1"/>
    <mergeCell ref="A2:Z2"/>
    <mergeCell ref="A3:Z3"/>
    <mergeCell ref="A4:Z4"/>
    <mergeCell ref="D5:I5"/>
    <mergeCell ref="T5:Y5"/>
  </mergeCells>
  <pageMargins left="0" right="0" top="0" bottom="0" header="0" footer="0"/>
  <pageSetup paperSize="9" scale="61" fitToHeight="0" orientation="landscape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AC154"/>
  <sheetViews>
    <sheetView showGridLines="0" zoomScaleNormal="100" zoomScalePageLayoutView="7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I11" sqref="I11:J11"/>
    </sheetView>
  </sheetViews>
  <sheetFormatPr baseColWidth="10" defaultRowHeight="11.25" x14ac:dyDescent="0.2"/>
  <cols>
    <col min="1" max="1" width="4" style="1" customWidth="1"/>
    <col min="2" max="2" width="37.140625" style="1" customWidth="1"/>
    <col min="3" max="3" width="23" style="87" bestFit="1" customWidth="1"/>
    <col min="4" max="8" width="5.7109375" style="1" customWidth="1"/>
    <col min="9" max="10" width="8.85546875" style="2" customWidth="1"/>
    <col min="11" max="11" width="11.28515625" style="1" customWidth="1"/>
    <col min="12" max="15" width="5.7109375" style="1" customWidth="1"/>
    <col min="16" max="16" width="5.7109375" style="31" customWidth="1"/>
    <col min="17" max="18" width="8.85546875" style="1" customWidth="1"/>
    <col min="19" max="20" width="11.42578125" style="1"/>
    <col min="21" max="21" width="8.28515625" style="46" customWidth="1"/>
    <col min="22" max="22" width="8.5703125" style="1" customWidth="1"/>
    <col min="23" max="23" width="8.85546875" style="1" customWidth="1"/>
    <col min="24" max="24" width="8.28515625" style="1" customWidth="1"/>
    <col min="25" max="25" width="8.42578125" style="1" customWidth="1"/>
    <col min="26" max="26" width="9.42578125" style="4" customWidth="1"/>
    <col min="27" max="28" width="11.42578125" style="1"/>
    <col min="29" max="29" width="11.42578125" style="96"/>
    <col min="30" max="16384" width="11.42578125" style="1"/>
  </cols>
  <sheetData>
    <row r="1" spans="1:29" x14ac:dyDescent="0.2">
      <c r="A1" s="107" t="s">
        <v>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spans="1:29" x14ac:dyDescent="0.2">
      <c r="A2" s="107" t="s">
        <v>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9" ht="10.5" customHeight="1" x14ac:dyDescent="0.2">
      <c r="A3" s="107" t="s">
        <v>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1:29" x14ac:dyDescent="0.2">
      <c r="A4" s="107" t="s">
        <v>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29" ht="12.95" customHeight="1" x14ac:dyDescent="0.2">
      <c r="C5" s="82" t="s">
        <v>38</v>
      </c>
      <c r="D5" s="108" t="s">
        <v>36</v>
      </c>
      <c r="E5" s="108"/>
      <c r="F5" s="108"/>
      <c r="G5" s="108"/>
      <c r="H5" s="108"/>
      <c r="I5" s="108"/>
      <c r="J5" s="40"/>
      <c r="K5" s="37"/>
      <c r="L5" s="37"/>
      <c r="M5" s="37"/>
      <c r="N5" s="37"/>
      <c r="O5" s="37" t="s">
        <v>8</v>
      </c>
      <c r="P5" s="41"/>
      <c r="Q5" s="37"/>
      <c r="R5" s="37"/>
      <c r="S5" s="37"/>
      <c r="T5" s="108" t="s">
        <v>34</v>
      </c>
      <c r="U5" s="108"/>
      <c r="V5" s="108"/>
      <c r="W5" s="108"/>
      <c r="X5" s="108"/>
      <c r="Y5" s="108"/>
      <c r="Z5" s="38"/>
    </row>
    <row r="6" spans="1:29" ht="12.95" customHeight="1" x14ac:dyDescent="0.2">
      <c r="C6" s="82" t="s">
        <v>9</v>
      </c>
      <c r="D6" s="108">
        <v>7</v>
      </c>
      <c r="E6" s="108"/>
      <c r="F6" s="108"/>
      <c r="G6" s="108"/>
      <c r="H6" s="108"/>
      <c r="I6" s="108"/>
      <c r="J6" s="40"/>
      <c r="K6" s="37"/>
      <c r="L6" s="37"/>
      <c r="M6" s="37"/>
      <c r="N6" s="37"/>
      <c r="O6" s="37" t="s">
        <v>10</v>
      </c>
      <c r="P6" s="41"/>
      <c r="Q6" s="37"/>
      <c r="R6" s="37"/>
      <c r="S6" s="37"/>
      <c r="T6" s="108" t="s">
        <v>37</v>
      </c>
      <c r="U6" s="108"/>
      <c r="V6" s="108"/>
      <c r="W6" s="108"/>
      <c r="X6" s="108"/>
      <c r="Y6" s="108"/>
      <c r="Z6" s="42"/>
    </row>
    <row r="7" spans="1:29" ht="12.95" customHeight="1" x14ac:dyDescent="0.2">
      <c r="C7" s="83" t="s">
        <v>11</v>
      </c>
      <c r="D7" s="108"/>
      <c r="E7" s="108"/>
      <c r="F7" s="108"/>
      <c r="G7" s="108"/>
      <c r="H7" s="108"/>
      <c r="I7" s="108"/>
      <c r="J7" s="40"/>
      <c r="K7" s="37"/>
      <c r="L7" s="37"/>
      <c r="M7" s="37"/>
      <c r="N7" s="37"/>
      <c r="O7" s="37" t="s">
        <v>41</v>
      </c>
      <c r="P7" s="37"/>
      <c r="Q7" s="37"/>
      <c r="R7" s="37"/>
      <c r="S7" s="37"/>
      <c r="T7" s="109"/>
      <c r="U7" s="109"/>
      <c r="V7" s="109"/>
      <c r="W7" s="109"/>
      <c r="X7" s="109"/>
      <c r="Y7" s="109"/>
      <c r="Z7" s="39"/>
    </row>
    <row r="8" spans="1:29" ht="12.95" customHeight="1" x14ac:dyDescent="0.2">
      <c r="C8" s="82" t="s">
        <v>40</v>
      </c>
      <c r="D8" s="108"/>
      <c r="E8" s="108"/>
      <c r="F8" s="108"/>
      <c r="G8" s="108"/>
      <c r="H8" s="108"/>
      <c r="I8" s="37"/>
      <c r="J8" s="48"/>
      <c r="K8" s="37"/>
      <c r="L8" s="37"/>
      <c r="M8" s="37"/>
      <c r="N8" s="37"/>
      <c r="O8" s="37" t="s">
        <v>12</v>
      </c>
      <c r="P8" s="41"/>
      <c r="Q8" s="37"/>
      <c r="R8" s="37"/>
      <c r="S8" s="40"/>
      <c r="T8" s="108"/>
      <c r="U8" s="108"/>
      <c r="V8" s="108"/>
      <c r="W8" s="108"/>
      <c r="X8" s="108"/>
      <c r="Y8" s="108"/>
      <c r="Z8" s="42"/>
    </row>
    <row r="9" spans="1:29" ht="12.95" customHeight="1" thickBot="1" x14ac:dyDescent="0.25">
      <c r="C9" s="82" t="s">
        <v>39</v>
      </c>
      <c r="D9" s="108"/>
      <c r="E9" s="108"/>
      <c r="F9" s="108"/>
      <c r="G9" s="108"/>
      <c r="H9" s="108"/>
      <c r="I9" s="108"/>
      <c r="J9" s="40"/>
      <c r="K9" s="37"/>
      <c r="L9" s="37"/>
      <c r="M9" s="37"/>
      <c r="N9" s="37"/>
      <c r="O9" s="37" t="s">
        <v>13</v>
      </c>
      <c r="P9" s="41"/>
      <c r="Q9" s="37"/>
      <c r="R9" s="37"/>
      <c r="S9" s="37"/>
      <c r="T9" s="108"/>
      <c r="U9" s="108"/>
      <c r="V9" s="108"/>
      <c r="W9" s="108"/>
      <c r="X9" s="108"/>
      <c r="Y9" s="37"/>
      <c r="Z9" s="42"/>
    </row>
    <row r="10" spans="1:29" ht="23.25" customHeight="1" x14ac:dyDescent="0.2">
      <c r="A10" s="110" t="s">
        <v>3</v>
      </c>
      <c r="B10" s="112" t="s">
        <v>14</v>
      </c>
      <c r="C10" s="114" t="s">
        <v>2</v>
      </c>
      <c r="D10" s="116" t="s">
        <v>15</v>
      </c>
      <c r="E10" s="117"/>
      <c r="F10" s="117"/>
      <c r="G10" s="117"/>
      <c r="H10" s="117"/>
      <c r="I10" s="117"/>
      <c r="J10" s="117"/>
      <c r="K10" s="118"/>
      <c r="L10" s="119" t="s">
        <v>16</v>
      </c>
      <c r="M10" s="120"/>
      <c r="N10" s="120"/>
      <c r="O10" s="120"/>
      <c r="P10" s="120"/>
      <c r="Q10" s="120"/>
      <c r="R10" s="120"/>
      <c r="S10" s="121"/>
      <c r="T10" s="122" t="s">
        <v>17</v>
      </c>
      <c r="U10" s="125" t="s">
        <v>18</v>
      </c>
      <c r="V10" s="128" t="s">
        <v>19</v>
      </c>
      <c r="W10" s="134" t="s">
        <v>20</v>
      </c>
      <c r="X10" s="135"/>
      <c r="Y10" s="135"/>
      <c r="Z10" s="136" t="s">
        <v>21</v>
      </c>
    </row>
    <row r="11" spans="1:29" ht="32.450000000000003" customHeight="1" x14ac:dyDescent="0.2">
      <c r="A11" s="111"/>
      <c r="B11" s="113"/>
      <c r="C11" s="115"/>
      <c r="D11" s="139" t="s">
        <v>22</v>
      </c>
      <c r="E11" s="139"/>
      <c r="F11" s="139"/>
      <c r="G11" s="139"/>
      <c r="H11" s="139"/>
      <c r="I11" s="140" t="s">
        <v>23</v>
      </c>
      <c r="J11" s="141"/>
      <c r="K11" s="142" t="s">
        <v>24</v>
      </c>
      <c r="L11" s="144" t="s">
        <v>25</v>
      </c>
      <c r="M11" s="144"/>
      <c r="N11" s="144"/>
      <c r="O11" s="144"/>
      <c r="P11" s="144"/>
      <c r="Q11" s="145" t="s">
        <v>26</v>
      </c>
      <c r="R11" s="146"/>
      <c r="S11" s="147" t="s">
        <v>27</v>
      </c>
      <c r="T11" s="123"/>
      <c r="U11" s="126"/>
      <c r="V11" s="129"/>
      <c r="W11" s="149" t="s">
        <v>28</v>
      </c>
      <c r="X11" s="131" t="s">
        <v>29</v>
      </c>
      <c r="Y11" s="131" t="s">
        <v>30</v>
      </c>
      <c r="Z11" s="137"/>
    </row>
    <row r="12" spans="1:29" ht="48.75" customHeight="1" x14ac:dyDescent="0.2">
      <c r="A12" s="111"/>
      <c r="B12" s="113"/>
      <c r="C12" s="115"/>
      <c r="D12" s="21" t="s">
        <v>1</v>
      </c>
      <c r="E12" s="21" t="s">
        <v>0</v>
      </c>
      <c r="F12" s="21" t="s">
        <v>72</v>
      </c>
      <c r="G12" s="22" t="s">
        <v>31</v>
      </c>
      <c r="H12" s="22" t="s">
        <v>32</v>
      </c>
      <c r="I12" s="23" t="s">
        <v>31</v>
      </c>
      <c r="J12" s="23" t="s">
        <v>33</v>
      </c>
      <c r="K12" s="143"/>
      <c r="L12" s="24" t="s">
        <v>1</v>
      </c>
      <c r="M12" s="24" t="s">
        <v>0</v>
      </c>
      <c r="N12" s="24" t="s">
        <v>72</v>
      </c>
      <c r="O12" s="25" t="s">
        <v>31</v>
      </c>
      <c r="P12" s="32" t="s">
        <v>32</v>
      </c>
      <c r="Q12" s="26" t="s">
        <v>31</v>
      </c>
      <c r="R12" s="26" t="s">
        <v>33</v>
      </c>
      <c r="S12" s="148"/>
      <c r="T12" s="124"/>
      <c r="U12" s="127"/>
      <c r="V12" s="130"/>
      <c r="W12" s="150"/>
      <c r="X12" s="132"/>
      <c r="Y12" s="132"/>
      <c r="Z12" s="138"/>
    </row>
    <row r="13" spans="1:29" ht="12.95" customHeight="1" x14ac:dyDescent="0.2">
      <c r="A13" s="12">
        <v>1</v>
      </c>
      <c r="B13" s="36"/>
      <c r="C13" s="84"/>
      <c r="D13" s="13"/>
      <c r="E13" s="13"/>
      <c r="F13" s="13"/>
      <c r="G13" s="13"/>
      <c r="H13" s="13"/>
      <c r="I13" s="13"/>
      <c r="J13" s="13"/>
      <c r="K13" s="14"/>
      <c r="L13" s="13"/>
      <c r="M13" s="13"/>
      <c r="N13" s="13"/>
      <c r="O13" s="13"/>
      <c r="P13" s="13"/>
      <c r="Q13" s="13"/>
      <c r="R13" s="13"/>
      <c r="S13" s="15"/>
      <c r="T13" s="16"/>
      <c r="U13" s="43"/>
      <c r="V13" s="17"/>
      <c r="W13" s="18"/>
      <c r="X13" s="15"/>
      <c r="Y13" s="19"/>
      <c r="Z13" s="20"/>
      <c r="AC13" s="96">
        <f>(K13+S13)/2</f>
        <v>0</v>
      </c>
    </row>
    <row r="14" spans="1:29" ht="12.95" customHeight="1" x14ac:dyDescent="0.2">
      <c r="A14" s="12">
        <v>2</v>
      </c>
      <c r="B14" s="36"/>
      <c r="C14" s="84"/>
      <c r="D14" s="13"/>
      <c r="E14" s="13"/>
      <c r="F14" s="13"/>
      <c r="G14" s="13"/>
      <c r="H14" s="13"/>
      <c r="I14" s="13"/>
      <c r="J14" s="13"/>
      <c r="K14" s="14"/>
      <c r="L14" s="13"/>
      <c r="M14" s="13"/>
      <c r="N14" s="13"/>
      <c r="O14" s="13"/>
      <c r="P14" s="13"/>
      <c r="Q14" s="13"/>
      <c r="R14" s="13"/>
      <c r="S14" s="15"/>
      <c r="T14" s="16"/>
      <c r="U14" s="43"/>
      <c r="V14" s="17"/>
      <c r="W14" s="18"/>
      <c r="X14" s="15"/>
      <c r="Y14" s="19"/>
      <c r="Z14" s="20"/>
      <c r="AC14" s="96">
        <f t="shared" ref="AC14:AC62" si="0">(K14+S14)/2</f>
        <v>0</v>
      </c>
    </row>
    <row r="15" spans="1:29" ht="12.95" customHeight="1" x14ac:dyDescent="0.2">
      <c r="A15" s="12">
        <v>3</v>
      </c>
      <c r="B15" s="36"/>
      <c r="C15" s="84"/>
      <c r="D15" s="13"/>
      <c r="E15" s="13"/>
      <c r="F15" s="13"/>
      <c r="G15" s="13"/>
      <c r="H15" s="13"/>
      <c r="I15" s="13"/>
      <c r="J15" s="13"/>
      <c r="K15" s="14"/>
      <c r="L15" s="13"/>
      <c r="M15" s="13"/>
      <c r="N15" s="13"/>
      <c r="O15" s="13"/>
      <c r="P15" s="13"/>
      <c r="Q15" s="13"/>
      <c r="R15" s="13"/>
      <c r="S15" s="15"/>
      <c r="T15" s="16"/>
      <c r="U15" s="43"/>
      <c r="V15" s="17"/>
      <c r="W15" s="18"/>
      <c r="X15" s="15"/>
      <c r="Y15" s="19"/>
      <c r="Z15" s="20"/>
      <c r="AC15" s="96">
        <f t="shared" si="0"/>
        <v>0</v>
      </c>
    </row>
    <row r="16" spans="1:29" ht="12.95" customHeight="1" x14ac:dyDescent="0.2">
      <c r="A16" s="12">
        <v>4</v>
      </c>
      <c r="B16" s="36"/>
      <c r="C16" s="84"/>
      <c r="D16" s="13"/>
      <c r="E16" s="13"/>
      <c r="F16" s="13"/>
      <c r="G16" s="13"/>
      <c r="H16" s="13"/>
      <c r="I16" s="13"/>
      <c r="J16" s="13"/>
      <c r="K16" s="14"/>
      <c r="L16" s="13"/>
      <c r="M16" s="13"/>
      <c r="N16" s="13"/>
      <c r="O16" s="13"/>
      <c r="P16" s="13"/>
      <c r="Q16" s="13"/>
      <c r="R16" s="13"/>
      <c r="S16" s="15"/>
      <c r="T16" s="16"/>
      <c r="U16" s="43"/>
      <c r="V16" s="17"/>
      <c r="W16" s="18"/>
      <c r="X16" s="15"/>
      <c r="Y16" s="19"/>
      <c r="Z16" s="20"/>
      <c r="AC16" s="96">
        <f t="shared" si="0"/>
        <v>0</v>
      </c>
    </row>
    <row r="17" spans="1:29" ht="12.95" customHeight="1" x14ac:dyDescent="0.2">
      <c r="A17" s="12">
        <v>5</v>
      </c>
      <c r="B17" s="36"/>
      <c r="C17" s="84"/>
      <c r="D17" s="13"/>
      <c r="E17" s="13"/>
      <c r="F17" s="13"/>
      <c r="G17" s="13"/>
      <c r="H17" s="13"/>
      <c r="I17" s="13"/>
      <c r="J17" s="13"/>
      <c r="K17" s="14"/>
      <c r="L17" s="13"/>
      <c r="M17" s="13"/>
      <c r="N17" s="13"/>
      <c r="O17" s="13"/>
      <c r="P17" s="13"/>
      <c r="Q17" s="13"/>
      <c r="R17" s="13"/>
      <c r="S17" s="15"/>
      <c r="T17" s="16"/>
      <c r="U17" s="43"/>
      <c r="V17" s="17"/>
      <c r="W17" s="18"/>
      <c r="X17" s="15"/>
      <c r="Y17" s="19"/>
      <c r="Z17" s="20"/>
      <c r="AC17" s="96">
        <f t="shared" si="0"/>
        <v>0</v>
      </c>
    </row>
    <row r="18" spans="1:29" ht="12.95" customHeight="1" x14ac:dyDescent="0.2">
      <c r="A18" s="12">
        <v>6</v>
      </c>
      <c r="B18" s="36"/>
      <c r="C18" s="84"/>
      <c r="D18" s="13"/>
      <c r="E18" s="13"/>
      <c r="F18" s="13"/>
      <c r="G18" s="13"/>
      <c r="H18" s="13"/>
      <c r="I18" s="13"/>
      <c r="J18" s="13"/>
      <c r="K18" s="14"/>
      <c r="L18" s="13"/>
      <c r="M18" s="13"/>
      <c r="N18" s="13"/>
      <c r="O18" s="13"/>
      <c r="P18" s="13"/>
      <c r="Q18" s="13"/>
      <c r="R18" s="13"/>
      <c r="S18" s="15"/>
      <c r="T18" s="16"/>
      <c r="U18" s="43"/>
      <c r="V18" s="17"/>
      <c r="W18" s="18"/>
      <c r="X18" s="15"/>
      <c r="Y18" s="19"/>
      <c r="Z18" s="20"/>
      <c r="AC18" s="96">
        <f t="shared" si="0"/>
        <v>0</v>
      </c>
    </row>
    <row r="19" spans="1:29" ht="12.95" customHeight="1" x14ac:dyDescent="0.2">
      <c r="A19" s="12">
        <v>7</v>
      </c>
      <c r="B19" s="36"/>
      <c r="C19" s="84"/>
      <c r="D19" s="13"/>
      <c r="E19" s="13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5"/>
      <c r="T19" s="16"/>
      <c r="U19" s="43"/>
      <c r="V19" s="17"/>
      <c r="W19" s="18"/>
      <c r="X19" s="15"/>
      <c r="Y19" s="19"/>
      <c r="Z19" s="20"/>
      <c r="AC19" s="96">
        <f t="shared" si="0"/>
        <v>0</v>
      </c>
    </row>
    <row r="20" spans="1:29" ht="12.95" customHeight="1" x14ac:dyDescent="0.2">
      <c r="A20" s="12">
        <v>8</v>
      </c>
      <c r="B20" s="36"/>
      <c r="C20" s="84"/>
      <c r="D20" s="13"/>
      <c r="E20" s="13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5"/>
      <c r="T20" s="16"/>
      <c r="U20" s="43"/>
      <c r="V20" s="17"/>
      <c r="W20" s="18"/>
      <c r="X20" s="15"/>
      <c r="Y20" s="19"/>
      <c r="Z20" s="20"/>
      <c r="AC20" s="96">
        <f t="shared" si="0"/>
        <v>0</v>
      </c>
    </row>
    <row r="21" spans="1:29" ht="12.95" customHeight="1" x14ac:dyDescent="0.2">
      <c r="A21" s="12">
        <v>9</v>
      </c>
      <c r="B21" s="36"/>
      <c r="C21" s="84"/>
      <c r="D21" s="13"/>
      <c r="E21" s="13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5"/>
      <c r="T21" s="16"/>
      <c r="U21" s="43"/>
      <c r="V21" s="17"/>
      <c r="W21" s="18"/>
      <c r="X21" s="15"/>
      <c r="Y21" s="19"/>
      <c r="Z21" s="20"/>
      <c r="AC21" s="96">
        <f t="shared" si="0"/>
        <v>0</v>
      </c>
    </row>
    <row r="22" spans="1:29" ht="12.95" customHeight="1" x14ac:dyDescent="0.2">
      <c r="A22" s="12">
        <v>10</v>
      </c>
      <c r="B22" s="36"/>
      <c r="C22" s="84"/>
      <c r="D22" s="13"/>
      <c r="E22" s="13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5"/>
      <c r="T22" s="16"/>
      <c r="U22" s="43"/>
      <c r="V22" s="17"/>
      <c r="W22" s="18"/>
      <c r="X22" s="15"/>
      <c r="Y22" s="19"/>
      <c r="Z22" s="20"/>
      <c r="AC22" s="96">
        <f t="shared" si="0"/>
        <v>0</v>
      </c>
    </row>
    <row r="23" spans="1:29" ht="12.95" customHeight="1" x14ac:dyDescent="0.2">
      <c r="A23" s="12">
        <v>11</v>
      </c>
      <c r="B23" s="36"/>
      <c r="C23" s="84"/>
      <c r="D23" s="13"/>
      <c r="E23" s="13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5"/>
      <c r="T23" s="16"/>
      <c r="U23" s="43"/>
      <c r="V23" s="17"/>
      <c r="W23" s="18"/>
      <c r="X23" s="15"/>
      <c r="Y23" s="19"/>
      <c r="Z23" s="20"/>
      <c r="AC23" s="96">
        <f t="shared" si="0"/>
        <v>0</v>
      </c>
    </row>
    <row r="24" spans="1:29" ht="12.95" customHeight="1" x14ac:dyDescent="0.2">
      <c r="A24" s="12">
        <v>12</v>
      </c>
      <c r="B24" s="36"/>
      <c r="C24" s="84"/>
      <c r="D24" s="13"/>
      <c r="E24" s="13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5"/>
      <c r="T24" s="16"/>
      <c r="U24" s="43"/>
      <c r="V24" s="17"/>
      <c r="W24" s="18"/>
      <c r="X24" s="15"/>
      <c r="Y24" s="19"/>
      <c r="Z24" s="20"/>
      <c r="AC24" s="96">
        <f t="shared" si="0"/>
        <v>0</v>
      </c>
    </row>
    <row r="25" spans="1:29" ht="12.95" customHeight="1" x14ac:dyDescent="0.2">
      <c r="A25" s="12">
        <v>13</v>
      </c>
      <c r="B25" s="36"/>
      <c r="C25" s="84"/>
      <c r="D25" s="13"/>
      <c r="E25" s="13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5"/>
      <c r="T25" s="16"/>
      <c r="U25" s="43"/>
      <c r="V25" s="17"/>
      <c r="W25" s="18"/>
      <c r="X25" s="15"/>
      <c r="Y25" s="19"/>
      <c r="Z25" s="20"/>
      <c r="AC25" s="96">
        <f t="shared" si="0"/>
        <v>0</v>
      </c>
    </row>
    <row r="26" spans="1:29" ht="12.95" customHeight="1" x14ac:dyDescent="0.2">
      <c r="A26" s="12">
        <v>14</v>
      </c>
      <c r="B26" s="36"/>
      <c r="C26" s="84"/>
      <c r="D26" s="13"/>
      <c r="E26" s="13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5"/>
      <c r="T26" s="16"/>
      <c r="U26" s="43"/>
      <c r="V26" s="17"/>
      <c r="W26" s="18"/>
      <c r="X26" s="15"/>
      <c r="Y26" s="19"/>
      <c r="Z26" s="20"/>
      <c r="AC26" s="96">
        <f t="shared" si="0"/>
        <v>0</v>
      </c>
    </row>
    <row r="27" spans="1:29" ht="12.95" customHeight="1" x14ac:dyDescent="0.2">
      <c r="A27" s="12">
        <v>15</v>
      </c>
      <c r="B27" s="36"/>
      <c r="C27" s="84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5"/>
      <c r="T27" s="16"/>
      <c r="U27" s="43"/>
      <c r="V27" s="17"/>
      <c r="W27" s="18"/>
      <c r="X27" s="15"/>
      <c r="Y27" s="19"/>
      <c r="Z27" s="20"/>
      <c r="AC27" s="96">
        <f t="shared" si="0"/>
        <v>0</v>
      </c>
    </row>
    <row r="28" spans="1:29" ht="12.95" customHeight="1" x14ac:dyDescent="0.2">
      <c r="A28" s="12">
        <v>16</v>
      </c>
      <c r="B28" s="36"/>
      <c r="C28" s="84"/>
      <c r="D28" s="13"/>
      <c r="E28" s="13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5"/>
      <c r="T28" s="16"/>
      <c r="U28" s="43"/>
      <c r="V28" s="17"/>
      <c r="W28" s="18"/>
      <c r="X28" s="15"/>
      <c r="Y28" s="19"/>
      <c r="Z28" s="20"/>
      <c r="AC28" s="96">
        <f t="shared" si="0"/>
        <v>0</v>
      </c>
    </row>
    <row r="29" spans="1:29" ht="12.95" customHeight="1" x14ac:dyDescent="0.2">
      <c r="A29" s="12">
        <v>17</v>
      </c>
      <c r="B29" s="36"/>
      <c r="C29" s="84"/>
      <c r="D29" s="13"/>
      <c r="E29" s="13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5"/>
      <c r="T29" s="16"/>
      <c r="U29" s="43"/>
      <c r="V29" s="17"/>
      <c r="W29" s="18"/>
      <c r="X29" s="15"/>
      <c r="Y29" s="19"/>
      <c r="Z29" s="20"/>
      <c r="AC29" s="96">
        <f t="shared" si="0"/>
        <v>0</v>
      </c>
    </row>
    <row r="30" spans="1:29" ht="12.95" customHeight="1" x14ac:dyDescent="0.2">
      <c r="A30" s="12">
        <v>18</v>
      </c>
      <c r="B30" s="36"/>
      <c r="C30" s="84"/>
      <c r="D30" s="13"/>
      <c r="E30" s="13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5"/>
      <c r="T30" s="16"/>
      <c r="U30" s="43"/>
      <c r="V30" s="17"/>
      <c r="W30" s="18"/>
      <c r="X30" s="15"/>
      <c r="Y30" s="19"/>
      <c r="Z30" s="20"/>
      <c r="AC30" s="96">
        <f t="shared" si="0"/>
        <v>0</v>
      </c>
    </row>
    <row r="31" spans="1:29" ht="12.95" customHeight="1" x14ac:dyDescent="0.2">
      <c r="A31" s="12">
        <v>19</v>
      </c>
      <c r="B31" s="36"/>
      <c r="C31" s="84"/>
      <c r="D31" s="13"/>
      <c r="E31" s="13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5"/>
      <c r="T31" s="16"/>
      <c r="U31" s="43"/>
      <c r="V31" s="17"/>
      <c r="W31" s="18"/>
      <c r="X31" s="15"/>
      <c r="Y31" s="19"/>
      <c r="Z31" s="20"/>
      <c r="AC31" s="96">
        <f t="shared" si="0"/>
        <v>0</v>
      </c>
    </row>
    <row r="32" spans="1:29" ht="12.95" customHeight="1" x14ac:dyDescent="0.2">
      <c r="A32" s="12">
        <v>20</v>
      </c>
      <c r="B32" s="36"/>
      <c r="C32" s="84"/>
      <c r="D32" s="13"/>
      <c r="E32" s="13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5"/>
      <c r="T32" s="16"/>
      <c r="U32" s="43"/>
      <c r="V32" s="17"/>
      <c r="W32" s="18"/>
      <c r="X32" s="15"/>
      <c r="Y32" s="19"/>
      <c r="Z32" s="20"/>
      <c r="AC32" s="96">
        <f t="shared" si="0"/>
        <v>0</v>
      </c>
    </row>
    <row r="33" spans="1:29" ht="12.95" customHeight="1" x14ac:dyDescent="0.2">
      <c r="A33" s="12">
        <v>21</v>
      </c>
      <c r="B33" s="36"/>
      <c r="C33" s="84"/>
      <c r="D33" s="13"/>
      <c r="E33" s="13"/>
      <c r="F33" s="13"/>
      <c r="G33" s="13"/>
      <c r="H33" s="13"/>
      <c r="I33" s="13"/>
      <c r="J33" s="13"/>
      <c r="K33" s="14"/>
      <c r="L33" s="13"/>
      <c r="M33" s="13"/>
      <c r="N33" s="13"/>
      <c r="O33" s="13"/>
      <c r="P33" s="13"/>
      <c r="Q33" s="13"/>
      <c r="R33" s="13"/>
      <c r="S33" s="15"/>
      <c r="T33" s="16"/>
      <c r="U33" s="43"/>
      <c r="V33" s="17"/>
      <c r="W33" s="18"/>
      <c r="X33" s="15"/>
      <c r="Y33" s="19"/>
      <c r="Z33" s="20"/>
      <c r="AC33" s="96">
        <f t="shared" si="0"/>
        <v>0</v>
      </c>
    </row>
    <row r="34" spans="1:29" ht="12.95" customHeight="1" x14ac:dyDescent="0.2">
      <c r="A34" s="12">
        <v>22</v>
      </c>
      <c r="B34" s="36"/>
      <c r="C34" s="84"/>
      <c r="D34" s="13"/>
      <c r="E34" s="13"/>
      <c r="F34" s="13"/>
      <c r="G34" s="13"/>
      <c r="H34" s="13"/>
      <c r="I34" s="13"/>
      <c r="J34" s="13"/>
      <c r="K34" s="14"/>
      <c r="L34" s="13"/>
      <c r="M34" s="13"/>
      <c r="N34" s="13"/>
      <c r="O34" s="13"/>
      <c r="P34" s="13"/>
      <c r="Q34" s="13"/>
      <c r="R34" s="13"/>
      <c r="S34" s="15"/>
      <c r="T34" s="16"/>
      <c r="U34" s="43"/>
      <c r="V34" s="17"/>
      <c r="W34" s="18"/>
      <c r="X34" s="15"/>
      <c r="Y34" s="19"/>
      <c r="Z34" s="20"/>
      <c r="AC34" s="96">
        <f t="shared" si="0"/>
        <v>0</v>
      </c>
    </row>
    <row r="35" spans="1:29" ht="12.95" customHeight="1" x14ac:dyDescent="0.2">
      <c r="A35" s="12">
        <v>23</v>
      </c>
      <c r="B35" s="36"/>
      <c r="C35" s="84"/>
      <c r="D35" s="13"/>
      <c r="E35" s="13"/>
      <c r="F35" s="13"/>
      <c r="G35" s="13"/>
      <c r="H35" s="13"/>
      <c r="I35" s="13"/>
      <c r="J35" s="13"/>
      <c r="K35" s="14"/>
      <c r="L35" s="13"/>
      <c r="M35" s="13"/>
      <c r="N35" s="13"/>
      <c r="O35" s="13"/>
      <c r="P35" s="13"/>
      <c r="Q35" s="13"/>
      <c r="R35" s="13"/>
      <c r="S35" s="15"/>
      <c r="T35" s="16"/>
      <c r="U35" s="43"/>
      <c r="V35" s="17"/>
      <c r="W35" s="18"/>
      <c r="X35" s="15"/>
      <c r="Y35" s="19"/>
      <c r="Z35" s="20"/>
      <c r="AC35" s="96">
        <f t="shared" si="0"/>
        <v>0</v>
      </c>
    </row>
    <row r="36" spans="1:29" ht="12.95" customHeight="1" x14ac:dyDescent="0.2">
      <c r="A36" s="12">
        <v>24</v>
      </c>
      <c r="B36" s="36"/>
      <c r="C36" s="84"/>
      <c r="D36" s="13"/>
      <c r="E36" s="13"/>
      <c r="F36" s="13"/>
      <c r="G36" s="13"/>
      <c r="H36" s="13"/>
      <c r="I36" s="13"/>
      <c r="J36" s="13"/>
      <c r="K36" s="14"/>
      <c r="L36" s="13"/>
      <c r="M36" s="13"/>
      <c r="N36" s="13"/>
      <c r="O36" s="13"/>
      <c r="P36" s="13"/>
      <c r="Q36" s="13"/>
      <c r="R36" s="13"/>
      <c r="S36" s="15"/>
      <c r="T36" s="16"/>
      <c r="U36" s="43"/>
      <c r="V36" s="17"/>
      <c r="W36" s="18"/>
      <c r="X36" s="15"/>
      <c r="Y36" s="19"/>
      <c r="Z36" s="20"/>
      <c r="AC36" s="96">
        <f t="shared" si="0"/>
        <v>0</v>
      </c>
    </row>
    <row r="37" spans="1:29" ht="12.95" customHeight="1" x14ac:dyDescent="0.2">
      <c r="A37" s="12">
        <v>25</v>
      </c>
      <c r="B37" s="36"/>
      <c r="C37" s="84"/>
      <c r="D37" s="13"/>
      <c r="E37" s="13"/>
      <c r="F37" s="13"/>
      <c r="G37" s="13"/>
      <c r="H37" s="13"/>
      <c r="I37" s="13"/>
      <c r="J37" s="13"/>
      <c r="K37" s="14"/>
      <c r="L37" s="13"/>
      <c r="M37" s="13"/>
      <c r="N37" s="13"/>
      <c r="O37" s="13"/>
      <c r="P37" s="13"/>
      <c r="Q37" s="13"/>
      <c r="R37" s="13"/>
      <c r="S37" s="15"/>
      <c r="T37" s="16"/>
      <c r="U37" s="43"/>
      <c r="V37" s="17"/>
      <c r="W37" s="18"/>
      <c r="X37" s="15"/>
      <c r="Y37" s="19"/>
      <c r="Z37" s="20"/>
      <c r="AC37" s="96">
        <f t="shared" si="0"/>
        <v>0</v>
      </c>
    </row>
    <row r="38" spans="1:29" ht="12.95" customHeight="1" x14ac:dyDescent="0.2">
      <c r="A38" s="12">
        <v>26</v>
      </c>
      <c r="B38" s="36"/>
      <c r="C38" s="84"/>
      <c r="D38" s="13"/>
      <c r="E38" s="13"/>
      <c r="F38" s="13"/>
      <c r="G38" s="13"/>
      <c r="H38" s="13"/>
      <c r="I38" s="13"/>
      <c r="J38" s="13"/>
      <c r="K38" s="14"/>
      <c r="L38" s="13"/>
      <c r="M38" s="13"/>
      <c r="N38" s="13"/>
      <c r="O38" s="13"/>
      <c r="P38" s="13"/>
      <c r="Q38" s="13"/>
      <c r="R38" s="13"/>
      <c r="S38" s="15"/>
      <c r="T38" s="16"/>
      <c r="U38" s="43"/>
      <c r="V38" s="17"/>
      <c r="W38" s="18"/>
      <c r="X38" s="15"/>
      <c r="Y38" s="19"/>
      <c r="Z38" s="20"/>
      <c r="AC38" s="96">
        <f t="shared" si="0"/>
        <v>0</v>
      </c>
    </row>
    <row r="39" spans="1:29" ht="12.95" customHeight="1" x14ac:dyDescent="0.2">
      <c r="A39" s="12">
        <v>27</v>
      </c>
      <c r="B39" s="36"/>
      <c r="C39" s="84"/>
      <c r="D39" s="13"/>
      <c r="E39" s="13"/>
      <c r="F39" s="13"/>
      <c r="G39" s="13"/>
      <c r="H39" s="13"/>
      <c r="I39" s="13"/>
      <c r="J39" s="13"/>
      <c r="K39" s="14"/>
      <c r="L39" s="13"/>
      <c r="M39" s="13"/>
      <c r="N39" s="13"/>
      <c r="O39" s="13"/>
      <c r="P39" s="13"/>
      <c r="Q39" s="13"/>
      <c r="R39" s="13"/>
      <c r="S39" s="15"/>
      <c r="T39" s="16"/>
      <c r="U39" s="43"/>
      <c r="V39" s="17"/>
      <c r="W39" s="18"/>
      <c r="X39" s="15"/>
      <c r="Y39" s="19"/>
      <c r="Z39" s="20"/>
      <c r="AC39" s="96">
        <f t="shared" si="0"/>
        <v>0</v>
      </c>
    </row>
    <row r="40" spans="1:29" ht="12.95" customHeight="1" x14ac:dyDescent="0.2">
      <c r="A40" s="12">
        <v>28</v>
      </c>
      <c r="B40" s="36"/>
      <c r="C40" s="84"/>
      <c r="D40" s="13"/>
      <c r="E40" s="13"/>
      <c r="F40" s="13"/>
      <c r="G40" s="13"/>
      <c r="H40" s="13"/>
      <c r="I40" s="13"/>
      <c r="J40" s="13"/>
      <c r="K40" s="14"/>
      <c r="L40" s="13"/>
      <c r="M40" s="13"/>
      <c r="N40" s="13"/>
      <c r="O40" s="13"/>
      <c r="P40" s="13"/>
      <c r="Q40" s="13"/>
      <c r="R40" s="13"/>
      <c r="S40" s="15"/>
      <c r="T40" s="16"/>
      <c r="U40" s="43"/>
      <c r="V40" s="17"/>
      <c r="W40" s="18"/>
      <c r="X40" s="15"/>
      <c r="Y40" s="19"/>
      <c r="Z40" s="20"/>
      <c r="AC40" s="96">
        <f t="shared" si="0"/>
        <v>0</v>
      </c>
    </row>
    <row r="41" spans="1:29" ht="12.95" customHeight="1" x14ac:dyDescent="0.2">
      <c r="A41" s="12">
        <v>29</v>
      </c>
      <c r="B41" s="36"/>
      <c r="C41" s="84"/>
      <c r="D41" s="13"/>
      <c r="E41" s="13"/>
      <c r="F41" s="13"/>
      <c r="G41" s="13"/>
      <c r="H41" s="13"/>
      <c r="I41" s="13"/>
      <c r="J41" s="13"/>
      <c r="K41" s="14"/>
      <c r="L41" s="13"/>
      <c r="M41" s="13"/>
      <c r="N41" s="13"/>
      <c r="O41" s="13"/>
      <c r="P41" s="13"/>
      <c r="Q41" s="13"/>
      <c r="R41" s="13"/>
      <c r="S41" s="15"/>
      <c r="T41" s="16"/>
      <c r="U41" s="43"/>
      <c r="V41" s="17"/>
      <c r="W41" s="18"/>
      <c r="X41" s="15"/>
      <c r="Y41" s="19"/>
      <c r="Z41" s="20"/>
      <c r="AC41" s="96">
        <f t="shared" si="0"/>
        <v>0</v>
      </c>
    </row>
    <row r="42" spans="1:29" ht="12.95" customHeight="1" x14ac:dyDescent="0.2">
      <c r="A42" s="12">
        <v>30</v>
      </c>
      <c r="B42" s="36"/>
      <c r="C42" s="84"/>
      <c r="D42" s="13"/>
      <c r="E42" s="13"/>
      <c r="F42" s="13"/>
      <c r="G42" s="13"/>
      <c r="H42" s="13"/>
      <c r="I42" s="13"/>
      <c r="J42" s="13"/>
      <c r="K42" s="14"/>
      <c r="L42" s="13"/>
      <c r="M42" s="13"/>
      <c r="N42" s="13"/>
      <c r="O42" s="13"/>
      <c r="P42" s="13"/>
      <c r="Q42" s="13"/>
      <c r="R42" s="13"/>
      <c r="S42" s="15"/>
      <c r="T42" s="16"/>
      <c r="U42" s="43"/>
      <c r="V42" s="17"/>
      <c r="W42" s="18"/>
      <c r="X42" s="15"/>
      <c r="Y42" s="19"/>
      <c r="Z42" s="20"/>
      <c r="AC42" s="96">
        <f t="shared" si="0"/>
        <v>0</v>
      </c>
    </row>
    <row r="43" spans="1:29" ht="12.95" customHeight="1" x14ac:dyDescent="0.2">
      <c r="A43" s="12">
        <v>31</v>
      </c>
      <c r="B43" s="36"/>
      <c r="C43" s="84"/>
      <c r="D43" s="13"/>
      <c r="E43" s="13"/>
      <c r="F43" s="13"/>
      <c r="G43" s="13"/>
      <c r="H43" s="13"/>
      <c r="I43" s="13"/>
      <c r="J43" s="13"/>
      <c r="K43" s="14"/>
      <c r="L43" s="13"/>
      <c r="M43" s="13"/>
      <c r="N43" s="13"/>
      <c r="O43" s="13"/>
      <c r="P43" s="13"/>
      <c r="Q43" s="13"/>
      <c r="R43" s="13"/>
      <c r="S43" s="15"/>
      <c r="T43" s="16"/>
      <c r="U43" s="43"/>
      <c r="V43" s="17"/>
      <c r="W43" s="18"/>
      <c r="X43" s="15"/>
      <c r="Y43" s="19"/>
      <c r="Z43" s="20"/>
      <c r="AC43" s="96">
        <f t="shared" si="0"/>
        <v>0</v>
      </c>
    </row>
    <row r="44" spans="1:29" ht="12.95" customHeight="1" x14ac:dyDescent="0.2">
      <c r="A44" s="12">
        <v>32</v>
      </c>
      <c r="B44" s="36"/>
      <c r="C44" s="84"/>
      <c r="D44" s="13"/>
      <c r="E44" s="13"/>
      <c r="F44" s="13"/>
      <c r="G44" s="13"/>
      <c r="H44" s="13"/>
      <c r="I44" s="13"/>
      <c r="J44" s="13"/>
      <c r="K44" s="14"/>
      <c r="L44" s="13"/>
      <c r="M44" s="13"/>
      <c r="N44" s="13"/>
      <c r="O44" s="13"/>
      <c r="P44" s="13"/>
      <c r="Q44" s="13"/>
      <c r="R44" s="13"/>
      <c r="S44" s="15"/>
      <c r="T44" s="16"/>
      <c r="U44" s="43"/>
      <c r="V44" s="17"/>
      <c r="W44" s="18"/>
      <c r="X44" s="15"/>
      <c r="Y44" s="19"/>
      <c r="Z44" s="20"/>
      <c r="AC44" s="96">
        <f t="shared" si="0"/>
        <v>0</v>
      </c>
    </row>
    <row r="45" spans="1:29" ht="12.95" customHeight="1" x14ac:dyDescent="0.2">
      <c r="A45" s="12">
        <v>33</v>
      </c>
      <c r="B45" s="36"/>
      <c r="C45" s="84"/>
      <c r="D45" s="13"/>
      <c r="E45" s="13"/>
      <c r="F45" s="13"/>
      <c r="G45" s="13"/>
      <c r="H45" s="13"/>
      <c r="I45" s="13"/>
      <c r="J45" s="13"/>
      <c r="K45" s="14"/>
      <c r="L45" s="13"/>
      <c r="M45" s="13"/>
      <c r="N45" s="13"/>
      <c r="O45" s="13"/>
      <c r="P45" s="13"/>
      <c r="Q45" s="13"/>
      <c r="R45" s="13"/>
      <c r="S45" s="15"/>
      <c r="T45" s="16"/>
      <c r="U45" s="43"/>
      <c r="V45" s="17"/>
      <c r="W45" s="18"/>
      <c r="X45" s="15"/>
      <c r="Y45" s="19"/>
      <c r="Z45" s="20"/>
      <c r="AC45" s="96">
        <f t="shared" si="0"/>
        <v>0</v>
      </c>
    </row>
    <row r="46" spans="1:29" ht="12.95" customHeight="1" x14ac:dyDescent="0.2">
      <c r="A46" s="12">
        <v>34</v>
      </c>
      <c r="B46" s="36"/>
      <c r="C46" s="84"/>
      <c r="D46" s="13"/>
      <c r="E46" s="13"/>
      <c r="F46" s="13"/>
      <c r="G46" s="13"/>
      <c r="H46" s="13"/>
      <c r="I46" s="13"/>
      <c r="J46" s="13"/>
      <c r="K46" s="14"/>
      <c r="L46" s="13"/>
      <c r="M46" s="13"/>
      <c r="N46" s="13"/>
      <c r="O46" s="13"/>
      <c r="P46" s="13"/>
      <c r="Q46" s="13"/>
      <c r="R46" s="13"/>
      <c r="S46" s="15"/>
      <c r="T46" s="16"/>
      <c r="U46" s="43"/>
      <c r="V46" s="17"/>
      <c r="W46" s="18"/>
      <c r="X46" s="15"/>
      <c r="Y46" s="19"/>
      <c r="Z46" s="20"/>
      <c r="AC46" s="96">
        <f t="shared" si="0"/>
        <v>0</v>
      </c>
    </row>
    <row r="47" spans="1:29" ht="12.95" customHeight="1" x14ac:dyDescent="0.2">
      <c r="A47" s="12">
        <v>35</v>
      </c>
      <c r="B47" s="36"/>
      <c r="C47" s="84"/>
      <c r="D47" s="13"/>
      <c r="E47" s="13"/>
      <c r="F47" s="13"/>
      <c r="G47" s="13"/>
      <c r="H47" s="13"/>
      <c r="I47" s="13"/>
      <c r="J47" s="13"/>
      <c r="K47" s="14"/>
      <c r="L47" s="13"/>
      <c r="M47" s="13"/>
      <c r="N47" s="13"/>
      <c r="O47" s="13"/>
      <c r="P47" s="13"/>
      <c r="Q47" s="13"/>
      <c r="R47" s="13"/>
      <c r="S47" s="15"/>
      <c r="T47" s="16"/>
      <c r="U47" s="43"/>
      <c r="V47" s="17"/>
      <c r="W47" s="18"/>
      <c r="X47" s="15"/>
      <c r="Y47" s="19"/>
      <c r="Z47" s="20"/>
      <c r="AC47" s="96">
        <f t="shared" si="0"/>
        <v>0</v>
      </c>
    </row>
    <row r="48" spans="1:29" ht="12.95" customHeight="1" x14ac:dyDescent="0.2">
      <c r="A48" s="12">
        <v>36</v>
      </c>
      <c r="B48" s="36"/>
      <c r="C48" s="84"/>
      <c r="D48" s="13"/>
      <c r="E48" s="13"/>
      <c r="F48" s="13"/>
      <c r="G48" s="13"/>
      <c r="H48" s="13"/>
      <c r="I48" s="13"/>
      <c r="J48" s="13"/>
      <c r="K48" s="14"/>
      <c r="L48" s="13"/>
      <c r="M48" s="13"/>
      <c r="N48" s="13"/>
      <c r="O48" s="13"/>
      <c r="P48" s="13"/>
      <c r="Q48" s="13"/>
      <c r="R48" s="13"/>
      <c r="S48" s="15"/>
      <c r="T48" s="16"/>
      <c r="U48" s="43"/>
      <c r="V48" s="17"/>
      <c r="W48" s="18"/>
      <c r="X48" s="15"/>
      <c r="Y48" s="19"/>
      <c r="Z48" s="20"/>
      <c r="AC48" s="96">
        <f t="shared" si="0"/>
        <v>0</v>
      </c>
    </row>
    <row r="49" spans="1:29" ht="12.95" customHeight="1" x14ac:dyDescent="0.2">
      <c r="A49" s="12">
        <v>37</v>
      </c>
      <c r="B49" s="36"/>
      <c r="C49" s="84"/>
      <c r="D49" s="13"/>
      <c r="E49" s="13"/>
      <c r="F49" s="13"/>
      <c r="G49" s="13"/>
      <c r="H49" s="13"/>
      <c r="I49" s="13"/>
      <c r="J49" s="13"/>
      <c r="K49" s="14"/>
      <c r="L49" s="13"/>
      <c r="M49" s="13"/>
      <c r="N49" s="13"/>
      <c r="O49" s="13"/>
      <c r="P49" s="13"/>
      <c r="Q49" s="13"/>
      <c r="R49" s="13"/>
      <c r="S49" s="15"/>
      <c r="T49" s="16"/>
      <c r="U49" s="43"/>
      <c r="V49" s="17"/>
      <c r="W49" s="18"/>
      <c r="X49" s="15"/>
      <c r="Y49" s="19"/>
      <c r="Z49" s="20"/>
      <c r="AC49" s="96">
        <f t="shared" si="0"/>
        <v>0</v>
      </c>
    </row>
    <row r="50" spans="1:29" ht="12.95" customHeight="1" x14ac:dyDescent="0.2">
      <c r="A50" s="12">
        <v>38</v>
      </c>
      <c r="B50" s="36"/>
      <c r="C50" s="84"/>
      <c r="D50" s="13"/>
      <c r="E50" s="13"/>
      <c r="F50" s="13"/>
      <c r="G50" s="13"/>
      <c r="H50" s="13"/>
      <c r="I50" s="13"/>
      <c r="J50" s="13"/>
      <c r="K50" s="14"/>
      <c r="L50" s="13"/>
      <c r="M50" s="13"/>
      <c r="N50" s="13"/>
      <c r="O50" s="13"/>
      <c r="P50" s="13"/>
      <c r="Q50" s="13"/>
      <c r="R50" s="13"/>
      <c r="S50" s="15"/>
      <c r="T50" s="16"/>
      <c r="U50" s="43"/>
      <c r="V50" s="17"/>
      <c r="W50" s="18"/>
      <c r="X50" s="15"/>
      <c r="Y50" s="19"/>
      <c r="Z50" s="20"/>
      <c r="AC50" s="96">
        <f t="shared" si="0"/>
        <v>0</v>
      </c>
    </row>
    <row r="51" spans="1:29" ht="12.95" customHeight="1" x14ac:dyDescent="0.2">
      <c r="A51" s="12">
        <v>39</v>
      </c>
      <c r="B51" s="36"/>
      <c r="C51" s="84"/>
      <c r="D51" s="13"/>
      <c r="E51" s="13"/>
      <c r="F51" s="13"/>
      <c r="G51" s="13"/>
      <c r="H51" s="13"/>
      <c r="I51" s="13"/>
      <c r="J51" s="13"/>
      <c r="K51" s="14"/>
      <c r="L51" s="13"/>
      <c r="M51" s="13"/>
      <c r="N51" s="13"/>
      <c r="O51" s="13"/>
      <c r="P51" s="13"/>
      <c r="Q51" s="13"/>
      <c r="R51" s="13"/>
      <c r="S51" s="15"/>
      <c r="T51" s="16"/>
      <c r="U51" s="43"/>
      <c r="V51" s="17"/>
      <c r="W51" s="18"/>
      <c r="X51" s="15"/>
      <c r="Y51" s="19"/>
      <c r="Z51" s="20"/>
      <c r="AC51" s="96">
        <f t="shared" si="0"/>
        <v>0</v>
      </c>
    </row>
    <row r="52" spans="1:29" ht="12.95" customHeight="1" x14ac:dyDescent="0.2">
      <c r="A52" s="12">
        <v>40</v>
      </c>
      <c r="B52" s="36"/>
      <c r="C52" s="84"/>
      <c r="D52" s="13"/>
      <c r="E52" s="13"/>
      <c r="F52" s="13"/>
      <c r="G52" s="13"/>
      <c r="H52" s="13"/>
      <c r="I52" s="13"/>
      <c r="J52" s="13"/>
      <c r="K52" s="14"/>
      <c r="L52" s="13"/>
      <c r="M52" s="13"/>
      <c r="N52" s="13"/>
      <c r="O52" s="13"/>
      <c r="P52" s="13"/>
      <c r="Q52" s="13"/>
      <c r="R52" s="13"/>
      <c r="S52" s="15"/>
      <c r="T52" s="16"/>
      <c r="U52" s="43"/>
      <c r="V52" s="17"/>
      <c r="W52" s="18"/>
      <c r="X52" s="15"/>
      <c r="Y52" s="19"/>
      <c r="Z52" s="20"/>
      <c r="AC52" s="96">
        <f t="shared" si="0"/>
        <v>0</v>
      </c>
    </row>
    <row r="53" spans="1:29" ht="12.95" customHeight="1" x14ac:dyDescent="0.2">
      <c r="A53" s="12">
        <v>41</v>
      </c>
      <c r="B53" s="36"/>
      <c r="C53" s="84"/>
      <c r="D53" s="13"/>
      <c r="E53" s="13"/>
      <c r="F53" s="13"/>
      <c r="G53" s="13"/>
      <c r="H53" s="13"/>
      <c r="I53" s="13"/>
      <c r="J53" s="13"/>
      <c r="K53" s="14"/>
      <c r="L53" s="13"/>
      <c r="M53" s="13"/>
      <c r="N53" s="13"/>
      <c r="O53" s="13"/>
      <c r="P53" s="13"/>
      <c r="Q53" s="13"/>
      <c r="R53" s="13"/>
      <c r="S53" s="15"/>
      <c r="T53" s="16"/>
      <c r="U53" s="43"/>
      <c r="V53" s="17"/>
      <c r="W53" s="18"/>
      <c r="X53" s="15"/>
      <c r="Y53" s="19"/>
      <c r="Z53" s="20"/>
      <c r="AC53" s="96">
        <f t="shared" si="0"/>
        <v>0</v>
      </c>
    </row>
    <row r="54" spans="1:29" ht="12.95" customHeight="1" x14ac:dyDescent="0.2">
      <c r="A54" s="12">
        <v>42</v>
      </c>
      <c r="B54" s="36"/>
      <c r="C54" s="84"/>
      <c r="D54" s="13"/>
      <c r="E54" s="13"/>
      <c r="F54" s="13"/>
      <c r="G54" s="13"/>
      <c r="H54" s="13"/>
      <c r="I54" s="13"/>
      <c r="J54" s="13"/>
      <c r="K54" s="14"/>
      <c r="L54" s="13"/>
      <c r="M54" s="13"/>
      <c r="N54" s="13"/>
      <c r="O54" s="13"/>
      <c r="P54" s="13"/>
      <c r="Q54" s="13"/>
      <c r="R54" s="13"/>
      <c r="S54" s="15"/>
      <c r="T54" s="16"/>
      <c r="U54" s="43"/>
      <c r="V54" s="17"/>
      <c r="W54" s="18"/>
      <c r="X54" s="15"/>
      <c r="Y54" s="19"/>
      <c r="Z54" s="20"/>
      <c r="AC54" s="96">
        <f t="shared" si="0"/>
        <v>0</v>
      </c>
    </row>
    <row r="55" spans="1:29" ht="12.95" customHeight="1" x14ac:dyDescent="0.2">
      <c r="A55" s="12">
        <v>43</v>
      </c>
      <c r="B55" s="36"/>
      <c r="C55" s="84"/>
      <c r="D55" s="13"/>
      <c r="E55" s="13"/>
      <c r="F55" s="13"/>
      <c r="G55" s="13"/>
      <c r="H55" s="13"/>
      <c r="I55" s="13"/>
      <c r="J55" s="13"/>
      <c r="K55" s="14"/>
      <c r="L55" s="13"/>
      <c r="M55" s="13"/>
      <c r="N55" s="13"/>
      <c r="O55" s="13"/>
      <c r="P55" s="13"/>
      <c r="Q55" s="13"/>
      <c r="R55" s="13"/>
      <c r="S55" s="15"/>
      <c r="T55" s="16"/>
      <c r="U55" s="43"/>
      <c r="V55" s="17"/>
      <c r="W55" s="18"/>
      <c r="X55" s="15"/>
      <c r="Y55" s="19"/>
      <c r="Z55" s="20"/>
      <c r="AC55" s="96">
        <f t="shared" si="0"/>
        <v>0</v>
      </c>
    </row>
    <row r="56" spans="1:29" ht="12.95" customHeight="1" x14ac:dyDescent="0.2">
      <c r="A56" s="12">
        <v>44</v>
      </c>
      <c r="B56" s="36"/>
      <c r="C56" s="84"/>
      <c r="D56" s="13"/>
      <c r="E56" s="13"/>
      <c r="F56" s="13"/>
      <c r="G56" s="13"/>
      <c r="H56" s="13"/>
      <c r="I56" s="13"/>
      <c r="J56" s="13"/>
      <c r="K56" s="14"/>
      <c r="L56" s="13"/>
      <c r="M56" s="13"/>
      <c r="N56" s="13"/>
      <c r="O56" s="13"/>
      <c r="P56" s="13"/>
      <c r="Q56" s="13"/>
      <c r="R56" s="13"/>
      <c r="S56" s="15"/>
      <c r="T56" s="16"/>
      <c r="U56" s="43"/>
      <c r="V56" s="17"/>
      <c r="W56" s="18"/>
      <c r="X56" s="15"/>
      <c r="Y56" s="19"/>
      <c r="Z56" s="20"/>
      <c r="AC56" s="96">
        <f t="shared" si="0"/>
        <v>0</v>
      </c>
    </row>
    <row r="57" spans="1:29" ht="12.95" customHeight="1" x14ac:dyDescent="0.2">
      <c r="A57" s="12">
        <v>45</v>
      </c>
      <c r="B57" s="36"/>
      <c r="C57" s="84"/>
      <c r="D57" s="13"/>
      <c r="E57" s="13"/>
      <c r="F57" s="13"/>
      <c r="G57" s="13"/>
      <c r="H57" s="13"/>
      <c r="I57" s="13"/>
      <c r="J57" s="13"/>
      <c r="K57" s="14"/>
      <c r="L57" s="13"/>
      <c r="M57" s="13"/>
      <c r="N57" s="13"/>
      <c r="O57" s="13"/>
      <c r="P57" s="13"/>
      <c r="Q57" s="13"/>
      <c r="R57" s="13"/>
      <c r="S57" s="15"/>
      <c r="T57" s="16"/>
      <c r="U57" s="43"/>
      <c r="V57" s="17"/>
      <c r="W57" s="18"/>
      <c r="X57" s="15"/>
      <c r="Y57" s="19"/>
      <c r="Z57" s="20"/>
      <c r="AC57" s="96">
        <f t="shared" si="0"/>
        <v>0</v>
      </c>
    </row>
    <row r="58" spans="1:29" ht="12.95" customHeight="1" x14ac:dyDescent="0.2">
      <c r="A58" s="12">
        <v>46</v>
      </c>
      <c r="B58" s="36"/>
      <c r="C58" s="84"/>
      <c r="D58" s="13"/>
      <c r="E58" s="13"/>
      <c r="F58" s="13"/>
      <c r="G58" s="13"/>
      <c r="H58" s="13"/>
      <c r="I58" s="13"/>
      <c r="J58" s="13"/>
      <c r="K58" s="14"/>
      <c r="L58" s="13"/>
      <c r="M58" s="13"/>
      <c r="N58" s="13"/>
      <c r="O58" s="13"/>
      <c r="P58" s="13"/>
      <c r="Q58" s="13"/>
      <c r="R58" s="13"/>
      <c r="S58" s="15"/>
      <c r="T58" s="16"/>
      <c r="U58" s="43"/>
      <c r="V58" s="17"/>
      <c r="W58" s="18"/>
      <c r="X58" s="15"/>
      <c r="Y58" s="19"/>
      <c r="Z58" s="20"/>
      <c r="AC58" s="96">
        <f t="shared" si="0"/>
        <v>0</v>
      </c>
    </row>
    <row r="59" spans="1:29" ht="12.95" customHeight="1" x14ac:dyDescent="0.2">
      <c r="A59" s="12">
        <v>47</v>
      </c>
      <c r="B59" s="36"/>
      <c r="C59" s="84"/>
      <c r="D59" s="13"/>
      <c r="E59" s="13"/>
      <c r="F59" s="13"/>
      <c r="G59" s="13"/>
      <c r="H59" s="13"/>
      <c r="I59" s="13"/>
      <c r="J59" s="13"/>
      <c r="K59" s="14"/>
      <c r="L59" s="13"/>
      <c r="M59" s="13"/>
      <c r="N59" s="13"/>
      <c r="O59" s="13"/>
      <c r="P59" s="13"/>
      <c r="Q59" s="13"/>
      <c r="R59" s="13"/>
      <c r="S59" s="15"/>
      <c r="T59" s="16"/>
      <c r="U59" s="43"/>
      <c r="V59" s="17"/>
      <c r="W59" s="18"/>
      <c r="X59" s="15"/>
      <c r="Y59" s="19"/>
      <c r="Z59" s="20"/>
      <c r="AC59" s="96">
        <f t="shared" si="0"/>
        <v>0</v>
      </c>
    </row>
    <row r="60" spans="1:29" ht="12.95" customHeight="1" x14ac:dyDescent="0.2">
      <c r="A60" s="12">
        <v>48</v>
      </c>
      <c r="B60" s="36"/>
      <c r="C60" s="84"/>
      <c r="D60" s="13"/>
      <c r="E60" s="13"/>
      <c r="F60" s="13"/>
      <c r="G60" s="13"/>
      <c r="H60" s="13"/>
      <c r="I60" s="13"/>
      <c r="J60" s="13"/>
      <c r="K60" s="14"/>
      <c r="L60" s="13"/>
      <c r="M60" s="13"/>
      <c r="N60" s="13"/>
      <c r="O60" s="13"/>
      <c r="P60" s="13"/>
      <c r="Q60" s="13"/>
      <c r="R60" s="13"/>
      <c r="S60" s="15"/>
      <c r="T60" s="16"/>
      <c r="U60" s="43"/>
      <c r="V60" s="17"/>
      <c r="W60" s="18"/>
      <c r="X60" s="15"/>
      <c r="Y60" s="19"/>
      <c r="Z60" s="20"/>
      <c r="AC60" s="96">
        <f t="shared" si="0"/>
        <v>0</v>
      </c>
    </row>
    <row r="61" spans="1:29" ht="12.95" customHeight="1" x14ac:dyDescent="0.2">
      <c r="A61" s="12">
        <v>49</v>
      </c>
      <c r="B61" s="36"/>
      <c r="C61" s="84"/>
      <c r="D61" s="13"/>
      <c r="E61" s="13"/>
      <c r="F61" s="13"/>
      <c r="G61" s="13"/>
      <c r="H61" s="13"/>
      <c r="I61" s="13"/>
      <c r="J61" s="13"/>
      <c r="K61" s="14"/>
      <c r="L61" s="13"/>
      <c r="M61" s="13"/>
      <c r="N61" s="13"/>
      <c r="O61" s="13"/>
      <c r="P61" s="13"/>
      <c r="Q61" s="13"/>
      <c r="R61" s="13"/>
      <c r="S61" s="15"/>
      <c r="T61" s="16"/>
      <c r="U61" s="43"/>
      <c r="V61" s="17"/>
      <c r="W61" s="18"/>
      <c r="X61" s="15"/>
      <c r="Y61" s="19"/>
      <c r="Z61" s="20"/>
      <c r="AC61" s="96">
        <f t="shared" si="0"/>
        <v>0</v>
      </c>
    </row>
    <row r="62" spans="1:29" ht="12.95" customHeight="1" x14ac:dyDescent="0.2">
      <c r="A62" s="12">
        <v>50</v>
      </c>
      <c r="B62" s="36"/>
      <c r="C62" s="84"/>
      <c r="D62" s="13"/>
      <c r="E62" s="13"/>
      <c r="F62" s="13"/>
      <c r="G62" s="13"/>
      <c r="H62" s="13"/>
      <c r="I62" s="13"/>
      <c r="J62" s="13"/>
      <c r="K62" s="14"/>
      <c r="L62" s="13"/>
      <c r="M62" s="13"/>
      <c r="N62" s="13"/>
      <c r="O62" s="13"/>
      <c r="P62" s="13"/>
      <c r="Q62" s="13"/>
      <c r="R62" s="13"/>
      <c r="S62" s="15"/>
      <c r="T62" s="16"/>
      <c r="U62" s="43"/>
      <c r="V62" s="17"/>
      <c r="W62" s="18"/>
      <c r="X62" s="15"/>
      <c r="Y62" s="19"/>
      <c r="Z62" s="20"/>
      <c r="AC62" s="96">
        <f t="shared" si="0"/>
        <v>0</v>
      </c>
    </row>
    <row r="63" spans="1:29" s="3" customFormat="1" ht="15" customHeight="1" x14ac:dyDescent="0.2">
      <c r="A63" s="27"/>
      <c r="B63" s="28"/>
      <c r="C63" s="85"/>
      <c r="D63" s="29"/>
      <c r="E63" s="29"/>
      <c r="F63" s="29"/>
      <c r="G63" s="29"/>
      <c r="H63" s="29"/>
      <c r="I63" s="29"/>
      <c r="J63" s="34" t="s">
        <v>35</v>
      </c>
      <c r="K63" s="35" t="str">
        <f>IF(ISERR(AVERAGE(K13:K62)),"",AVERAGE(K13:K62))</f>
        <v/>
      </c>
      <c r="L63" s="29"/>
      <c r="M63" s="29"/>
      <c r="N63" s="29"/>
      <c r="O63" s="29"/>
      <c r="P63" s="29"/>
      <c r="Q63" s="29"/>
      <c r="R63" s="34" t="s">
        <v>35</v>
      </c>
      <c r="S63" s="35" t="str">
        <f>IF(ISERR(AVERAGE(S13:S62)),"",AVERAGE(S13:S62))</f>
        <v/>
      </c>
      <c r="T63" s="29"/>
      <c r="U63" s="44"/>
      <c r="V63" s="29"/>
      <c r="W63" s="29"/>
      <c r="X63" s="29"/>
      <c r="Y63" s="34" t="s">
        <v>35</v>
      </c>
      <c r="Z63" s="35" t="str">
        <f>IF(ISERR(AVERAGE(Z13:Z62)),"",AVERAGE(Z13:Z62))</f>
        <v/>
      </c>
      <c r="AC63" s="96"/>
    </row>
    <row r="64" spans="1:29" s="3" customFormat="1" ht="8.25" customHeight="1" x14ac:dyDescent="0.2">
      <c r="A64" s="6"/>
      <c r="B64" s="7"/>
      <c r="C64" s="86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45"/>
      <c r="V64" s="8"/>
      <c r="W64" s="8"/>
      <c r="X64" s="8"/>
      <c r="Y64" s="8"/>
      <c r="Z64" s="9"/>
    </row>
    <row r="65" spans="1:29" s="3" customFormat="1" ht="8.25" customHeight="1" x14ac:dyDescent="0.2">
      <c r="A65" s="6"/>
      <c r="B65" s="7"/>
      <c r="C65" s="86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45"/>
      <c r="V65" s="8"/>
      <c r="W65" s="8"/>
      <c r="X65" s="8"/>
      <c r="Y65" s="8"/>
      <c r="Z65" s="9"/>
    </row>
    <row r="66" spans="1:29" s="3" customFormat="1" ht="8.25" customHeight="1" x14ac:dyDescent="0.2">
      <c r="A66" s="6"/>
      <c r="B66" s="7"/>
      <c r="C66" s="86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45"/>
      <c r="V66" s="8"/>
      <c r="W66" s="8"/>
      <c r="X66" s="8"/>
      <c r="Y66" s="8"/>
      <c r="Z66" s="9"/>
    </row>
    <row r="67" spans="1:29" s="3" customFormat="1" ht="8.25" customHeight="1" x14ac:dyDescent="0.2">
      <c r="A67" s="6"/>
      <c r="B67" s="7"/>
      <c r="C67" s="8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45"/>
      <c r="V67" s="8"/>
      <c r="W67" s="8"/>
      <c r="X67" s="8"/>
      <c r="Y67" s="8"/>
      <c r="Z67" s="9"/>
    </row>
    <row r="68" spans="1:29" ht="12" customHeight="1" thickBot="1" x14ac:dyDescent="0.25">
      <c r="AC68" s="1"/>
    </row>
    <row r="69" spans="1:29" ht="44.25" customHeight="1" x14ac:dyDescent="0.2">
      <c r="C69" s="159" t="s">
        <v>69</v>
      </c>
      <c r="D69" s="133"/>
      <c r="E69" s="133"/>
      <c r="F69" s="133"/>
      <c r="G69" s="133"/>
      <c r="H69" s="133"/>
      <c r="I69" s="133"/>
      <c r="P69" s="159" t="s">
        <v>68</v>
      </c>
      <c r="Q69" s="133"/>
      <c r="R69" s="133"/>
      <c r="S69" s="133"/>
      <c r="T69" s="133"/>
      <c r="AC69" s="1"/>
    </row>
    <row r="70" spans="1:29" s="10" customFormat="1" ht="11.25" customHeight="1" x14ac:dyDescent="0.25">
      <c r="C70" s="88"/>
      <c r="P70" s="33"/>
      <c r="U70" s="47"/>
      <c r="Z70" s="11"/>
      <c r="AC70" s="97"/>
    </row>
    <row r="71" spans="1:29" s="10" customFormat="1" ht="11.25" customHeight="1" x14ac:dyDescent="0.25">
      <c r="C71" s="88"/>
      <c r="P71" s="33"/>
      <c r="U71" s="47"/>
      <c r="Z71" s="11"/>
      <c r="AC71" s="97"/>
    </row>
    <row r="72" spans="1:29" s="10" customFormat="1" ht="11.25" customHeight="1" x14ac:dyDescent="0.25">
      <c r="C72" s="88"/>
      <c r="P72" s="33"/>
      <c r="U72" s="47"/>
      <c r="Z72" s="11"/>
      <c r="AC72" s="97"/>
    </row>
    <row r="73" spans="1:29" s="10" customFormat="1" ht="11.25" customHeight="1" x14ac:dyDescent="0.25">
      <c r="C73" s="88"/>
      <c r="P73" s="33"/>
      <c r="U73" s="47"/>
      <c r="Z73" s="11"/>
      <c r="AC73" s="97"/>
    </row>
    <row r="74" spans="1:29" s="10" customFormat="1" ht="11.25" customHeight="1" x14ac:dyDescent="0.25">
      <c r="C74" s="88"/>
      <c r="P74" s="33"/>
      <c r="U74" s="47"/>
      <c r="Z74" s="11"/>
      <c r="AC74" s="97"/>
    </row>
    <row r="75" spans="1:29" s="10" customFormat="1" ht="11.25" customHeight="1" x14ac:dyDescent="0.25">
      <c r="C75" s="88"/>
      <c r="P75" s="33"/>
      <c r="U75" s="47"/>
      <c r="Z75" s="11"/>
      <c r="AC75" s="97"/>
    </row>
    <row r="76" spans="1:29" s="10" customFormat="1" ht="11.25" customHeight="1" x14ac:dyDescent="0.25">
      <c r="C76" s="88"/>
      <c r="P76" s="33"/>
      <c r="U76" s="47"/>
      <c r="Z76" s="11"/>
      <c r="AC76" s="97"/>
    </row>
    <row r="77" spans="1:29" s="10" customFormat="1" ht="11.25" customHeight="1" x14ac:dyDescent="0.25">
      <c r="C77" s="88"/>
      <c r="P77" s="33"/>
      <c r="U77" s="47"/>
      <c r="Z77" s="11"/>
      <c r="AC77" s="97"/>
    </row>
    <row r="78" spans="1:29" s="10" customFormat="1" ht="11.25" customHeight="1" x14ac:dyDescent="0.25">
      <c r="C78" s="88"/>
      <c r="P78" s="33"/>
      <c r="U78" s="47"/>
      <c r="Z78" s="11"/>
      <c r="AC78" s="97"/>
    </row>
    <row r="79" spans="1:29" s="10" customFormat="1" ht="11.25" customHeight="1" x14ac:dyDescent="0.25">
      <c r="C79" s="88"/>
      <c r="P79" s="33"/>
      <c r="U79" s="47"/>
      <c r="Z79" s="11"/>
      <c r="AC79" s="97"/>
    </row>
    <row r="80" spans="1:29" s="10" customFormat="1" ht="11.25" customHeight="1" x14ac:dyDescent="0.25">
      <c r="C80" s="88"/>
      <c r="P80" s="33"/>
      <c r="U80" s="47"/>
      <c r="Z80" s="11"/>
      <c r="AC80" s="97"/>
    </row>
    <row r="81" spans="3:29" s="10" customFormat="1" ht="11.25" customHeight="1" x14ac:dyDescent="0.25">
      <c r="C81" s="88"/>
      <c r="P81" s="33"/>
      <c r="U81" s="47"/>
      <c r="Z81" s="11"/>
      <c r="AC81" s="97"/>
    </row>
    <row r="82" spans="3:29" s="10" customFormat="1" ht="11.25" customHeight="1" x14ac:dyDescent="0.25">
      <c r="C82" s="88"/>
      <c r="P82" s="33"/>
      <c r="U82" s="47"/>
      <c r="Z82" s="11"/>
      <c r="AC82" s="97"/>
    </row>
    <row r="83" spans="3:29" s="10" customFormat="1" ht="11.25" customHeight="1" x14ac:dyDescent="0.25">
      <c r="C83" s="88"/>
      <c r="P83" s="33"/>
      <c r="U83" s="47"/>
      <c r="Z83" s="11"/>
      <c r="AC83" s="97"/>
    </row>
    <row r="84" spans="3:29" s="10" customFormat="1" ht="11.25" customHeight="1" x14ac:dyDescent="0.25">
      <c r="C84" s="88"/>
      <c r="P84" s="33"/>
      <c r="U84" s="47"/>
      <c r="Z84" s="11"/>
      <c r="AC84" s="97"/>
    </row>
    <row r="85" spans="3:29" s="10" customFormat="1" ht="11.25" customHeight="1" x14ac:dyDescent="0.25">
      <c r="C85" s="88"/>
      <c r="P85" s="33"/>
      <c r="U85" s="47"/>
      <c r="Z85" s="11"/>
      <c r="AC85" s="97"/>
    </row>
    <row r="86" spans="3:29" s="10" customFormat="1" ht="11.25" customHeight="1" x14ac:dyDescent="0.25">
      <c r="C86" s="88"/>
      <c r="P86" s="33"/>
      <c r="U86" s="47"/>
      <c r="Z86" s="11"/>
      <c r="AC86" s="97"/>
    </row>
    <row r="87" spans="3:29" s="10" customFormat="1" ht="11.25" customHeight="1" x14ac:dyDescent="0.25">
      <c r="C87" s="88"/>
      <c r="P87" s="33"/>
      <c r="U87" s="47"/>
      <c r="Z87" s="11"/>
      <c r="AC87" s="97"/>
    </row>
    <row r="88" spans="3:29" s="10" customFormat="1" ht="11.25" customHeight="1" x14ac:dyDescent="0.25">
      <c r="C88" s="88"/>
      <c r="P88" s="33"/>
      <c r="U88" s="47"/>
      <c r="Z88" s="11"/>
      <c r="AC88" s="97"/>
    </row>
    <row r="89" spans="3:29" s="10" customFormat="1" ht="11.25" customHeight="1" x14ac:dyDescent="0.25">
      <c r="C89" s="88"/>
      <c r="P89" s="33"/>
      <c r="U89" s="47"/>
      <c r="Z89" s="11"/>
      <c r="AC89" s="97"/>
    </row>
    <row r="90" spans="3:29" s="10" customFormat="1" ht="11.25" customHeight="1" x14ac:dyDescent="0.25">
      <c r="C90" s="88"/>
      <c r="P90" s="33"/>
      <c r="U90" s="47"/>
      <c r="Z90" s="11"/>
      <c r="AC90" s="97"/>
    </row>
    <row r="91" spans="3:29" s="10" customFormat="1" ht="11.25" customHeight="1" x14ac:dyDescent="0.25">
      <c r="C91" s="88"/>
      <c r="P91" s="33"/>
      <c r="U91" s="47"/>
      <c r="Z91" s="11"/>
      <c r="AC91" s="97"/>
    </row>
    <row r="92" spans="3:29" s="10" customFormat="1" ht="11.25" customHeight="1" x14ac:dyDescent="0.25">
      <c r="C92" s="88"/>
      <c r="P92" s="33"/>
      <c r="U92" s="47"/>
      <c r="Z92" s="11"/>
      <c r="AC92" s="97"/>
    </row>
    <row r="93" spans="3:29" s="10" customFormat="1" ht="11.25" customHeight="1" x14ac:dyDescent="0.25">
      <c r="C93" s="88"/>
      <c r="P93" s="33"/>
      <c r="U93" s="47"/>
      <c r="Z93" s="11"/>
      <c r="AC93" s="97"/>
    </row>
    <row r="94" spans="3:29" s="10" customFormat="1" ht="11.25" customHeight="1" x14ac:dyDescent="0.25">
      <c r="C94" s="88"/>
      <c r="P94" s="33"/>
      <c r="U94" s="47"/>
      <c r="Z94" s="11"/>
      <c r="AC94" s="97"/>
    </row>
    <row r="95" spans="3:29" s="10" customFormat="1" ht="11.25" customHeight="1" x14ac:dyDescent="0.25">
      <c r="C95" s="88"/>
      <c r="P95" s="33"/>
      <c r="U95" s="47"/>
      <c r="Z95" s="11"/>
      <c r="AC95" s="97"/>
    </row>
    <row r="96" spans="3:29" s="10" customFormat="1" ht="11.25" customHeight="1" x14ac:dyDescent="0.25">
      <c r="C96" s="88"/>
      <c r="P96" s="33"/>
      <c r="U96" s="47"/>
      <c r="Z96" s="11"/>
      <c r="AC96" s="97"/>
    </row>
    <row r="97" spans="3:29" s="10" customFormat="1" ht="11.25" customHeight="1" x14ac:dyDescent="0.25">
      <c r="C97" s="88"/>
      <c r="P97" s="33"/>
      <c r="U97" s="47"/>
      <c r="Z97" s="11"/>
      <c r="AC97" s="97"/>
    </row>
    <row r="98" spans="3:29" s="10" customFormat="1" ht="11.25" customHeight="1" x14ac:dyDescent="0.25">
      <c r="C98" s="88"/>
      <c r="P98" s="33"/>
      <c r="U98" s="47"/>
      <c r="Z98" s="11"/>
      <c r="AC98" s="97"/>
    </row>
    <row r="99" spans="3:29" s="10" customFormat="1" ht="11.25" customHeight="1" x14ac:dyDescent="0.25">
      <c r="C99" s="88"/>
      <c r="P99" s="33"/>
      <c r="U99" s="47"/>
      <c r="Z99" s="11"/>
      <c r="AC99" s="97"/>
    </row>
    <row r="100" spans="3:29" s="10" customFormat="1" ht="11.25" customHeight="1" x14ac:dyDescent="0.25">
      <c r="C100" s="88"/>
      <c r="P100" s="33"/>
      <c r="U100" s="47"/>
      <c r="Z100" s="11"/>
      <c r="AC100" s="97"/>
    </row>
    <row r="101" spans="3:29" s="10" customFormat="1" ht="11.25" customHeight="1" x14ac:dyDescent="0.25">
      <c r="C101" s="88"/>
      <c r="P101" s="33"/>
      <c r="U101" s="47"/>
      <c r="Z101" s="11"/>
      <c r="AC101" s="97"/>
    </row>
    <row r="102" spans="3:29" s="10" customFormat="1" ht="11.25" customHeight="1" x14ac:dyDescent="0.25">
      <c r="C102" s="88"/>
      <c r="P102" s="33"/>
      <c r="U102" s="47"/>
      <c r="Z102" s="11"/>
      <c r="AC102" s="97"/>
    </row>
    <row r="103" spans="3:29" s="10" customFormat="1" ht="11.25" customHeight="1" x14ac:dyDescent="0.25">
      <c r="C103" s="88"/>
      <c r="P103" s="33"/>
      <c r="U103" s="47"/>
      <c r="Z103" s="11"/>
      <c r="AC103" s="97"/>
    </row>
    <row r="104" spans="3:29" s="10" customFormat="1" ht="11.25" customHeight="1" x14ac:dyDescent="0.25">
      <c r="C104" s="88"/>
      <c r="P104" s="33"/>
      <c r="U104" s="47"/>
      <c r="Z104" s="11"/>
      <c r="AC104" s="97"/>
    </row>
    <row r="105" spans="3:29" s="10" customFormat="1" ht="11.25" customHeight="1" x14ac:dyDescent="0.25">
      <c r="C105" s="88"/>
      <c r="P105" s="33"/>
      <c r="U105" s="47"/>
      <c r="Z105" s="11"/>
      <c r="AC105" s="97"/>
    </row>
    <row r="106" spans="3:29" s="10" customFormat="1" ht="11.25" customHeight="1" x14ac:dyDescent="0.25">
      <c r="C106" s="88"/>
      <c r="P106" s="33"/>
      <c r="U106" s="47"/>
      <c r="Z106" s="11"/>
      <c r="AC106" s="97"/>
    </row>
    <row r="107" spans="3:29" s="10" customFormat="1" ht="11.25" customHeight="1" x14ac:dyDescent="0.25">
      <c r="C107" s="88"/>
      <c r="P107" s="33"/>
      <c r="U107" s="47"/>
      <c r="Z107" s="11"/>
      <c r="AC107" s="97"/>
    </row>
    <row r="108" spans="3:29" s="10" customFormat="1" ht="11.25" customHeight="1" x14ac:dyDescent="0.25">
      <c r="C108" s="88"/>
      <c r="P108" s="33"/>
      <c r="U108" s="47"/>
      <c r="Z108" s="11"/>
      <c r="AC108" s="97"/>
    </row>
    <row r="109" spans="3:29" s="10" customFormat="1" ht="11.25" customHeight="1" x14ac:dyDescent="0.25">
      <c r="C109" s="88"/>
      <c r="P109" s="33"/>
      <c r="U109" s="47"/>
      <c r="Z109" s="11"/>
      <c r="AC109" s="97"/>
    </row>
    <row r="110" spans="3:29" s="10" customFormat="1" ht="11.25" customHeight="1" x14ac:dyDescent="0.25">
      <c r="C110" s="88"/>
      <c r="P110" s="33"/>
      <c r="U110" s="47"/>
      <c r="Z110" s="11"/>
      <c r="AC110" s="97"/>
    </row>
    <row r="111" spans="3:29" s="10" customFormat="1" ht="11.25" customHeight="1" x14ac:dyDescent="0.25">
      <c r="C111" s="88"/>
      <c r="P111" s="33"/>
      <c r="U111" s="47"/>
      <c r="Z111" s="11"/>
      <c r="AC111" s="97"/>
    </row>
    <row r="112" spans="3:29" s="10" customFormat="1" ht="11.25" customHeight="1" x14ac:dyDescent="0.25">
      <c r="C112" s="88"/>
      <c r="P112" s="33"/>
      <c r="U112" s="47"/>
      <c r="Z112" s="11"/>
      <c r="AC112" s="97"/>
    </row>
    <row r="113" spans="3:29" s="10" customFormat="1" ht="11.25" customHeight="1" x14ac:dyDescent="0.25">
      <c r="C113" s="88"/>
      <c r="P113" s="33"/>
      <c r="U113" s="47"/>
      <c r="Z113" s="11"/>
      <c r="AC113" s="97"/>
    </row>
    <row r="114" spans="3:29" s="10" customFormat="1" ht="11.25" customHeight="1" x14ac:dyDescent="0.25">
      <c r="C114" s="88"/>
      <c r="P114" s="33"/>
      <c r="U114" s="47"/>
      <c r="Z114" s="11"/>
      <c r="AC114" s="97"/>
    </row>
    <row r="115" spans="3:29" s="10" customFormat="1" ht="11.25" customHeight="1" x14ac:dyDescent="0.25">
      <c r="C115" s="88"/>
      <c r="P115" s="33"/>
      <c r="U115" s="47"/>
      <c r="Z115" s="11"/>
      <c r="AC115" s="97"/>
    </row>
    <row r="116" spans="3:29" s="10" customFormat="1" ht="11.25" customHeight="1" x14ac:dyDescent="0.25">
      <c r="C116" s="88"/>
      <c r="P116" s="33"/>
      <c r="U116" s="47"/>
      <c r="Z116" s="11"/>
      <c r="AC116" s="97"/>
    </row>
    <row r="117" spans="3:29" s="10" customFormat="1" ht="11.25" customHeight="1" x14ac:dyDescent="0.25">
      <c r="C117" s="88"/>
      <c r="P117" s="33"/>
      <c r="U117" s="47"/>
      <c r="Z117" s="11"/>
      <c r="AC117" s="97"/>
    </row>
    <row r="118" spans="3:29" s="10" customFormat="1" ht="11.25" customHeight="1" x14ac:dyDescent="0.25">
      <c r="C118" s="88"/>
      <c r="P118" s="33"/>
      <c r="U118" s="47"/>
      <c r="Z118" s="11"/>
      <c r="AC118" s="97"/>
    </row>
    <row r="119" spans="3:29" s="10" customFormat="1" ht="11.25" customHeight="1" x14ac:dyDescent="0.25">
      <c r="C119" s="88"/>
      <c r="P119" s="33"/>
      <c r="U119" s="47"/>
      <c r="Z119" s="11"/>
      <c r="AC119" s="97"/>
    </row>
    <row r="120" spans="3:29" s="10" customFormat="1" ht="11.25" customHeight="1" x14ac:dyDescent="0.25">
      <c r="C120" s="88"/>
      <c r="P120" s="33"/>
      <c r="U120" s="47"/>
      <c r="Z120" s="11"/>
      <c r="AC120" s="97"/>
    </row>
    <row r="121" spans="3:29" s="10" customFormat="1" ht="11.25" customHeight="1" x14ac:dyDescent="0.25">
      <c r="C121" s="88"/>
      <c r="P121" s="33"/>
      <c r="U121" s="47"/>
      <c r="Z121" s="11"/>
      <c r="AC121" s="97"/>
    </row>
    <row r="122" spans="3:29" s="10" customFormat="1" ht="11.25" customHeight="1" x14ac:dyDescent="0.25">
      <c r="C122" s="88"/>
      <c r="P122" s="33"/>
      <c r="U122" s="47"/>
      <c r="Z122" s="11"/>
      <c r="AC122" s="97"/>
    </row>
    <row r="123" spans="3:29" s="10" customFormat="1" ht="11.25" customHeight="1" x14ac:dyDescent="0.25">
      <c r="C123" s="88"/>
      <c r="P123" s="33"/>
      <c r="U123" s="47"/>
      <c r="Z123" s="11"/>
      <c r="AC123" s="97"/>
    </row>
    <row r="124" spans="3:29" s="10" customFormat="1" ht="11.25" customHeight="1" x14ac:dyDescent="0.25">
      <c r="C124" s="88"/>
      <c r="P124" s="33"/>
      <c r="U124" s="47"/>
      <c r="Z124" s="11"/>
      <c r="AC124" s="97"/>
    </row>
    <row r="125" spans="3:29" s="10" customFormat="1" ht="11.25" customHeight="1" x14ac:dyDescent="0.25">
      <c r="C125" s="88"/>
      <c r="P125" s="33"/>
      <c r="U125" s="47"/>
      <c r="Z125" s="11"/>
      <c r="AC125" s="97"/>
    </row>
    <row r="126" spans="3:29" s="10" customFormat="1" ht="11.25" customHeight="1" x14ac:dyDescent="0.25">
      <c r="C126" s="88"/>
      <c r="P126" s="33"/>
      <c r="U126" s="47"/>
      <c r="Z126" s="11"/>
      <c r="AC126" s="97"/>
    </row>
    <row r="127" spans="3:29" s="10" customFormat="1" ht="11.25" customHeight="1" x14ac:dyDescent="0.25">
      <c r="C127" s="88"/>
      <c r="P127" s="33"/>
      <c r="U127" s="47"/>
      <c r="Z127" s="11"/>
      <c r="AC127" s="97"/>
    </row>
    <row r="128" spans="3:29" s="10" customFormat="1" ht="11.25" customHeight="1" x14ac:dyDescent="0.25">
      <c r="C128" s="88"/>
      <c r="P128" s="33"/>
      <c r="U128" s="47"/>
      <c r="Z128" s="11"/>
      <c r="AC128" s="97"/>
    </row>
    <row r="129" spans="3:29" s="10" customFormat="1" ht="11.25" customHeight="1" x14ac:dyDescent="0.25">
      <c r="C129" s="88"/>
      <c r="P129" s="33"/>
      <c r="U129" s="47"/>
      <c r="Z129" s="11"/>
      <c r="AC129" s="97"/>
    </row>
    <row r="130" spans="3:29" s="10" customFormat="1" ht="11.25" customHeight="1" x14ac:dyDescent="0.25">
      <c r="C130" s="88"/>
      <c r="P130" s="33"/>
      <c r="U130" s="47"/>
      <c r="Z130" s="11"/>
      <c r="AC130" s="97"/>
    </row>
    <row r="131" spans="3:29" s="10" customFormat="1" ht="11.25" customHeight="1" x14ac:dyDescent="0.25">
      <c r="C131" s="88"/>
      <c r="P131" s="33"/>
      <c r="U131" s="47"/>
      <c r="Z131" s="11"/>
      <c r="AC131" s="97"/>
    </row>
    <row r="132" spans="3:29" s="10" customFormat="1" ht="11.25" customHeight="1" x14ac:dyDescent="0.25">
      <c r="C132" s="88"/>
      <c r="P132" s="33"/>
      <c r="U132" s="47"/>
      <c r="Z132" s="11"/>
      <c r="AC132" s="97"/>
    </row>
    <row r="133" spans="3:29" s="10" customFormat="1" ht="11.25" customHeight="1" x14ac:dyDescent="0.25">
      <c r="C133" s="88"/>
      <c r="P133" s="33"/>
      <c r="U133" s="47"/>
      <c r="Z133" s="11"/>
      <c r="AC133" s="97"/>
    </row>
    <row r="134" spans="3:29" s="10" customFormat="1" ht="11.25" customHeight="1" x14ac:dyDescent="0.25">
      <c r="C134" s="88"/>
      <c r="P134" s="33"/>
      <c r="U134" s="47"/>
      <c r="Z134" s="11"/>
      <c r="AC134" s="97"/>
    </row>
    <row r="135" spans="3:29" s="10" customFormat="1" ht="11.25" customHeight="1" x14ac:dyDescent="0.25">
      <c r="C135" s="88"/>
      <c r="P135" s="33"/>
      <c r="U135" s="47"/>
      <c r="Z135" s="11"/>
      <c r="AC135" s="97"/>
    </row>
    <row r="136" spans="3:29" s="10" customFormat="1" ht="11.25" customHeight="1" x14ac:dyDescent="0.25">
      <c r="C136" s="88"/>
      <c r="P136" s="33"/>
      <c r="U136" s="47"/>
      <c r="Z136" s="11"/>
      <c r="AC136" s="97"/>
    </row>
    <row r="137" spans="3:29" s="10" customFormat="1" ht="11.25" customHeight="1" x14ac:dyDescent="0.25">
      <c r="C137" s="88"/>
      <c r="P137" s="33"/>
      <c r="U137" s="47"/>
      <c r="Z137" s="11"/>
      <c r="AC137" s="97"/>
    </row>
    <row r="138" spans="3:29" s="10" customFormat="1" ht="11.25" customHeight="1" x14ac:dyDescent="0.25">
      <c r="C138" s="88"/>
      <c r="P138" s="33"/>
      <c r="U138" s="47"/>
      <c r="Z138" s="11"/>
      <c r="AC138" s="97"/>
    </row>
    <row r="139" spans="3:29" s="10" customFormat="1" ht="11.25" customHeight="1" x14ac:dyDescent="0.25">
      <c r="C139" s="88"/>
      <c r="P139" s="33"/>
      <c r="U139" s="47"/>
      <c r="Z139" s="11"/>
      <c r="AC139" s="97"/>
    </row>
    <row r="140" spans="3:29" s="10" customFormat="1" ht="11.25" customHeight="1" x14ac:dyDescent="0.25">
      <c r="C140" s="88"/>
      <c r="P140" s="33"/>
      <c r="U140" s="47"/>
      <c r="Z140" s="11"/>
      <c r="AC140" s="97"/>
    </row>
    <row r="141" spans="3:29" s="10" customFormat="1" ht="11.25" customHeight="1" x14ac:dyDescent="0.25">
      <c r="C141" s="88"/>
      <c r="P141" s="33"/>
      <c r="U141" s="47"/>
      <c r="Z141" s="11"/>
      <c r="AC141" s="97"/>
    </row>
    <row r="142" spans="3:29" s="10" customFormat="1" ht="11.25" customHeight="1" x14ac:dyDescent="0.25">
      <c r="C142" s="88"/>
      <c r="P142" s="33"/>
      <c r="U142" s="47"/>
      <c r="Z142" s="11"/>
      <c r="AC142" s="97"/>
    </row>
    <row r="143" spans="3:29" s="10" customFormat="1" ht="11.25" customHeight="1" x14ac:dyDescent="0.25">
      <c r="C143" s="88"/>
      <c r="P143" s="33"/>
      <c r="U143" s="47"/>
      <c r="Z143" s="11"/>
      <c r="AC143" s="97"/>
    </row>
    <row r="144" spans="3:29" s="10" customFormat="1" ht="11.25" customHeight="1" x14ac:dyDescent="0.25">
      <c r="C144" s="88"/>
      <c r="P144" s="33"/>
      <c r="U144" s="47"/>
      <c r="Z144" s="11"/>
      <c r="AC144" s="97"/>
    </row>
    <row r="145" spans="3:29" s="10" customFormat="1" ht="11.25" customHeight="1" x14ac:dyDescent="0.25">
      <c r="C145" s="88"/>
      <c r="P145" s="33"/>
      <c r="U145" s="47"/>
      <c r="Z145" s="11"/>
      <c r="AC145" s="97"/>
    </row>
    <row r="146" spans="3:29" s="10" customFormat="1" ht="11.25" customHeight="1" x14ac:dyDescent="0.25">
      <c r="C146" s="88"/>
      <c r="P146" s="33"/>
      <c r="U146" s="47"/>
      <c r="Z146" s="11"/>
      <c r="AC146" s="97"/>
    </row>
    <row r="147" spans="3:29" s="10" customFormat="1" ht="11.25" customHeight="1" x14ac:dyDescent="0.25">
      <c r="C147" s="88"/>
      <c r="P147" s="33"/>
      <c r="U147" s="47"/>
      <c r="Z147" s="11"/>
      <c r="AC147" s="97"/>
    </row>
    <row r="148" spans="3:29" s="10" customFormat="1" ht="11.25" customHeight="1" x14ac:dyDescent="0.25">
      <c r="C148" s="88"/>
      <c r="P148" s="33"/>
      <c r="U148" s="47"/>
      <c r="Z148" s="11"/>
      <c r="AC148" s="97"/>
    </row>
    <row r="149" spans="3:29" s="10" customFormat="1" ht="11.25" customHeight="1" x14ac:dyDescent="0.25">
      <c r="C149" s="88"/>
      <c r="P149" s="33"/>
      <c r="U149" s="47"/>
      <c r="Z149" s="11"/>
      <c r="AC149" s="97"/>
    </row>
    <row r="150" spans="3:29" s="10" customFormat="1" ht="11.25" customHeight="1" x14ac:dyDescent="0.25">
      <c r="C150" s="88"/>
      <c r="P150" s="33"/>
      <c r="U150" s="47"/>
      <c r="Z150" s="11"/>
      <c r="AC150" s="97"/>
    </row>
    <row r="151" spans="3:29" s="10" customFormat="1" ht="11.25" customHeight="1" x14ac:dyDescent="0.25">
      <c r="C151" s="88"/>
      <c r="P151" s="33"/>
      <c r="U151" s="47"/>
      <c r="Z151" s="11"/>
      <c r="AC151" s="97"/>
    </row>
    <row r="152" spans="3:29" s="10" customFormat="1" ht="11.25" customHeight="1" x14ac:dyDescent="0.25">
      <c r="C152" s="88"/>
      <c r="P152" s="33"/>
      <c r="U152" s="47"/>
      <c r="Z152" s="11"/>
      <c r="AC152" s="97"/>
    </row>
    <row r="153" spans="3:29" s="10" customFormat="1" ht="11.25" customHeight="1" x14ac:dyDescent="0.25">
      <c r="C153" s="88"/>
      <c r="P153" s="33"/>
      <c r="U153" s="47"/>
      <c r="Z153" s="11"/>
      <c r="AC153" s="97"/>
    </row>
    <row r="154" spans="3:29" s="10" customFormat="1" ht="11.25" customHeight="1" x14ac:dyDescent="0.25">
      <c r="C154" s="88"/>
      <c r="P154" s="33"/>
      <c r="U154" s="47"/>
      <c r="Z154" s="11"/>
      <c r="AC154" s="97"/>
    </row>
  </sheetData>
  <mergeCells count="35">
    <mergeCell ref="C69:I69"/>
    <mergeCell ref="P69:T69"/>
    <mergeCell ref="Y11:Y12"/>
    <mergeCell ref="W10:Y10"/>
    <mergeCell ref="Z10:Z12"/>
    <mergeCell ref="D11:H11"/>
    <mergeCell ref="I11:J11"/>
    <mergeCell ref="K11:K12"/>
    <mergeCell ref="L11:P11"/>
    <mergeCell ref="Q11:R11"/>
    <mergeCell ref="S11:S12"/>
    <mergeCell ref="W11:W12"/>
    <mergeCell ref="X11:X12"/>
    <mergeCell ref="D9:I9"/>
    <mergeCell ref="T9:X9"/>
    <mergeCell ref="A10:A12"/>
    <mergeCell ref="B10:B12"/>
    <mergeCell ref="C10:C12"/>
    <mergeCell ref="D10:K10"/>
    <mergeCell ref="L10:S10"/>
    <mergeCell ref="T10:T12"/>
    <mergeCell ref="U10:U12"/>
    <mergeCell ref="V10:V12"/>
    <mergeCell ref="D6:I6"/>
    <mergeCell ref="T6:Y6"/>
    <mergeCell ref="D7:I7"/>
    <mergeCell ref="T7:Y7"/>
    <mergeCell ref="D8:H8"/>
    <mergeCell ref="T8:Y8"/>
    <mergeCell ref="A1:Z1"/>
    <mergeCell ref="A2:Z2"/>
    <mergeCell ref="A3:Z3"/>
    <mergeCell ref="A4:Z4"/>
    <mergeCell ref="D5:I5"/>
    <mergeCell ref="T5:Y5"/>
  </mergeCells>
  <pageMargins left="0" right="0" top="0" bottom="0" header="0" footer="0"/>
  <pageSetup paperSize="9" scale="61" fitToHeight="0" orientation="landscape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AC154"/>
  <sheetViews>
    <sheetView showGridLines="0" zoomScaleNormal="100" zoomScalePageLayoutView="7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D11" sqref="D11:S12"/>
    </sheetView>
  </sheetViews>
  <sheetFormatPr baseColWidth="10" defaultRowHeight="11.25" x14ac:dyDescent="0.2"/>
  <cols>
    <col min="1" max="1" width="4" style="1" customWidth="1"/>
    <col min="2" max="2" width="37.140625" style="1" customWidth="1"/>
    <col min="3" max="3" width="23" style="87" bestFit="1" customWidth="1"/>
    <col min="4" max="8" width="5.7109375" style="1" customWidth="1"/>
    <col min="9" max="10" width="8.85546875" style="2" customWidth="1"/>
    <col min="11" max="11" width="11.28515625" style="1" customWidth="1"/>
    <col min="12" max="15" width="5.7109375" style="1" customWidth="1"/>
    <col min="16" max="16" width="5.7109375" style="31" customWidth="1"/>
    <col min="17" max="18" width="8.85546875" style="1" customWidth="1"/>
    <col min="19" max="20" width="11.42578125" style="1"/>
    <col min="21" max="21" width="8.28515625" style="46" customWidth="1"/>
    <col min="22" max="22" width="8.5703125" style="1" customWidth="1"/>
    <col min="23" max="23" width="8.85546875" style="1" customWidth="1"/>
    <col min="24" max="24" width="8.28515625" style="1" customWidth="1"/>
    <col min="25" max="25" width="8.42578125" style="1" customWidth="1"/>
    <col min="26" max="26" width="9.42578125" style="4" customWidth="1"/>
    <col min="27" max="28" width="11.42578125" style="1"/>
    <col min="29" max="29" width="11.42578125" style="96"/>
    <col min="30" max="16384" width="11.42578125" style="1"/>
  </cols>
  <sheetData>
    <row r="1" spans="1:29" x14ac:dyDescent="0.2">
      <c r="A1" s="107" t="s">
        <v>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spans="1:29" x14ac:dyDescent="0.2">
      <c r="A2" s="107" t="s">
        <v>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9" ht="10.5" customHeight="1" x14ac:dyDescent="0.2">
      <c r="A3" s="107" t="s">
        <v>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1:29" x14ac:dyDescent="0.2">
      <c r="A4" s="107" t="s">
        <v>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29" ht="12.95" customHeight="1" x14ac:dyDescent="0.2">
      <c r="C5" s="82" t="s">
        <v>38</v>
      </c>
      <c r="D5" s="108" t="s">
        <v>36</v>
      </c>
      <c r="E5" s="108"/>
      <c r="F5" s="108"/>
      <c r="G5" s="108"/>
      <c r="H5" s="108"/>
      <c r="I5" s="108"/>
      <c r="J5" s="40"/>
      <c r="K5" s="37"/>
      <c r="L5" s="37"/>
      <c r="M5" s="37"/>
      <c r="N5" s="37"/>
      <c r="O5" s="37" t="s">
        <v>8</v>
      </c>
      <c r="P5" s="41"/>
      <c r="Q5" s="37"/>
      <c r="R5" s="37"/>
      <c r="S5" s="37"/>
      <c r="T5" s="108" t="s">
        <v>34</v>
      </c>
      <c r="U5" s="108"/>
      <c r="V5" s="108"/>
      <c r="W5" s="108"/>
      <c r="X5" s="108"/>
      <c r="Y5" s="108"/>
      <c r="Z5" s="38"/>
    </row>
    <row r="6" spans="1:29" ht="12.95" customHeight="1" x14ac:dyDescent="0.2">
      <c r="C6" s="82" t="s">
        <v>9</v>
      </c>
      <c r="D6" s="108">
        <v>7</v>
      </c>
      <c r="E6" s="108"/>
      <c r="F6" s="108"/>
      <c r="G6" s="108"/>
      <c r="H6" s="108"/>
      <c r="I6" s="108"/>
      <c r="J6" s="40"/>
      <c r="K6" s="37"/>
      <c r="L6" s="37"/>
      <c r="M6" s="37"/>
      <c r="N6" s="37"/>
      <c r="O6" s="37" t="s">
        <v>10</v>
      </c>
      <c r="P6" s="41"/>
      <c r="Q6" s="37"/>
      <c r="R6" s="37"/>
      <c r="S6" s="37"/>
      <c r="T6" s="108" t="s">
        <v>37</v>
      </c>
      <c r="U6" s="108"/>
      <c r="V6" s="108"/>
      <c r="W6" s="108"/>
      <c r="X6" s="108"/>
      <c r="Y6" s="108"/>
      <c r="Z6" s="42"/>
    </row>
    <row r="7" spans="1:29" ht="12.95" customHeight="1" x14ac:dyDescent="0.2">
      <c r="C7" s="83" t="s">
        <v>11</v>
      </c>
      <c r="D7" s="108"/>
      <c r="E7" s="108"/>
      <c r="F7" s="108"/>
      <c r="G7" s="108"/>
      <c r="H7" s="108"/>
      <c r="I7" s="108"/>
      <c r="J7" s="40"/>
      <c r="K7" s="37"/>
      <c r="L7" s="37"/>
      <c r="M7" s="37"/>
      <c r="N7" s="37"/>
      <c r="O7" s="37" t="s">
        <v>41</v>
      </c>
      <c r="P7" s="37"/>
      <c r="Q7" s="37"/>
      <c r="R7" s="37"/>
      <c r="S7" s="37"/>
      <c r="T7" s="109"/>
      <c r="U7" s="109"/>
      <c r="V7" s="109"/>
      <c r="W7" s="109"/>
      <c r="X7" s="109"/>
      <c r="Y7" s="109"/>
      <c r="Z7" s="39"/>
    </row>
    <row r="8" spans="1:29" ht="12.95" customHeight="1" x14ac:dyDescent="0.2">
      <c r="C8" s="82" t="s">
        <v>40</v>
      </c>
      <c r="D8" s="108"/>
      <c r="E8" s="108"/>
      <c r="F8" s="108"/>
      <c r="G8" s="108"/>
      <c r="H8" s="108"/>
      <c r="I8" s="37"/>
      <c r="J8" s="48"/>
      <c r="K8" s="37"/>
      <c r="L8" s="37"/>
      <c r="M8" s="37"/>
      <c r="N8" s="37"/>
      <c r="O8" s="37" t="s">
        <v>12</v>
      </c>
      <c r="P8" s="41"/>
      <c r="Q8" s="37"/>
      <c r="R8" s="37"/>
      <c r="S8" s="40"/>
      <c r="T8" s="108"/>
      <c r="U8" s="108"/>
      <c r="V8" s="108"/>
      <c r="W8" s="108"/>
      <c r="X8" s="108"/>
      <c r="Y8" s="108"/>
      <c r="Z8" s="42"/>
    </row>
    <row r="9" spans="1:29" ht="12.95" customHeight="1" thickBot="1" x14ac:dyDescent="0.25">
      <c r="C9" s="82" t="s">
        <v>39</v>
      </c>
      <c r="D9" s="108"/>
      <c r="E9" s="108"/>
      <c r="F9" s="108"/>
      <c r="G9" s="108"/>
      <c r="H9" s="108"/>
      <c r="I9" s="108"/>
      <c r="J9" s="40"/>
      <c r="K9" s="37"/>
      <c r="L9" s="37"/>
      <c r="M9" s="37"/>
      <c r="N9" s="37"/>
      <c r="O9" s="37" t="s">
        <v>13</v>
      </c>
      <c r="P9" s="41"/>
      <c r="Q9" s="37"/>
      <c r="R9" s="37"/>
      <c r="S9" s="37"/>
      <c r="T9" s="108"/>
      <c r="U9" s="108"/>
      <c r="V9" s="108"/>
      <c r="W9" s="108"/>
      <c r="X9" s="108"/>
      <c r="Y9" s="37"/>
      <c r="Z9" s="42"/>
    </row>
    <row r="10" spans="1:29" ht="23.25" customHeight="1" x14ac:dyDescent="0.2">
      <c r="A10" s="110" t="s">
        <v>3</v>
      </c>
      <c r="B10" s="112" t="s">
        <v>14</v>
      </c>
      <c r="C10" s="114" t="s">
        <v>2</v>
      </c>
      <c r="D10" s="116" t="s">
        <v>15</v>
      </c>
      <c r="E10" s="117"/>
      <c r="F10" s="117"/>
      <c r="G10" s="117"/>
      <c r="H10" s="117"/>
      <c r="I10" s="117"/>
      <c r="J10" s="117"/>
      <c r="K10" s="118"/>
      <c r="L10" s="119" t="s">
        <v>16</v>
      </c>
      <c r="M10" s="120"/>
      <c r="N10" s="120"/>
      <c r="O10" s="120"/>
      <c r="P10" s="120"/>
      <c r="Q10" s="120"/>
      <c r="R10" s="120"/>
      <c r="S10" s="121"/>
      <c r="T10" s="122" t="s">
        <v>17</v>
      </c>
      <c r="U10" s="125" t="s">
        <v>18</v>
      </c>
      <c r="V10" s="128" t="s">
        <v>19</v>
      </c>
      <c r="W10" s="134" t="s">
        <v>20</v>
      </c>
      <c r="X10" s="135"/>
      <c r="Y10" s="135"/>
      <c r="Z10" s="136" t="s">
        <v>21</v>
      </c>
    </row>
    <row r="11" spans="1:29" ht="32.450000000000003" customHeight="1" x14ac:dyDescent="0.2">
      <c r="A11" s="111"/>
      <c r="B11" s="113"/>
      <c r="C11" s="115"/>
      <c r="D11" s="139" t="s">
        <v>22</v>
      </c>
      <c r="E11" s="139"/>
      <c r="F11" s="139"/>
      <c r="G11" s="139"/>
      <c r="H11" s="139"/>
      <c r="I11" s="140" t="s">
        <v>23</v>
      </c>
      <c r="J11" s="141"/>
      <c r="K11" s="142" t="s">
        <v>24</v>
      </c>
      <c r="L11" s="144" t="s">
        <v>25</v>
      </c>
      <c r="M11" s="144"/>
      <c r="N11" s="144"/>
      <c r="O11" s="144"/>
      <c r="P11" s="144"/>
      <c r="Q11" s="145" t="s">
        <v>26</v>
      </c>
      <c r="R11" s="146"/>
      <c r="S11" s="147" t="s">
        <v>27</v>
      </c>
      <c r="T11" s="123"/>
      <c r="U11" s="126"/>
      <c r="V11" s="129"/>
      <c r="W11" s="149" t="s">
        <v>28</v>
      </c>
      <c r="X11" s="131" t="s">
        <v>29</v>
      </c>
      <c r="Y11" s="131" t="s">
        <v>30</v>
      </c>
      <c r="Z11" s="137"/>
    </row>
    <row r="12" spans="1:29" ht="48.75" customHeight="1" x14ac:dyDescent="0.2">
      <c r="A12" s="111"/>
      <c r="B12" s="113"/>
      <c r="C12" s="115"/>
      <c r="D12" s="21" t="s">
        <v>1</v>
      </c>
      <c r="E12" s="21" t="s">
        <v>0</v>
      </c>
      <c r="F12" s="21" t="s">
        <v>72</v>
      </c>
      <c r="G12" s="22" t="s">
        <v>31</v>
      </c>
      <c r="H12" s="22" t="s">
        <v>32</v>
      </c>
      <c r="I12" s="23" t="s">
        <v>31</v>
      </c>
      <c r="J12" s="23" t="s">
        <v>33</v>
      </c>
      <c r="K12" s="143"/>
      <c r="L12" s="24" t="s">
        <v>1</v>
      </c>
      <c r="M12" s="24" t="s">
        <v>0</v>
      </c>
      <c r="N12" s="24" t="s">
        <v>72</v>
      </c>
      <c r="O12" s="25" t="s">
        <v>31</v>
      </c>
      <c r="P12" s="32" t="s">
        <v>32</v>
      </c>
      <c r="Q12" s="26" t="s">
        <v>31</v>
      </c>
      <c r="R12" s="26" t="s">
        <v>33</v>
      </c>
      <c r="S12" s="148"/>
      <c r="T12" s="124"/>
      <c r="U12" s="127"/>
      <c r="V12" s="130"/>
      <c r="W12" s="150"/>
      <c r="X12" s="132"/>
      <c r="Y12" s="132"/>
      <c r="Z12" s="138"/>
    </row>
    <row r="13" spans="1:29" ht="12.95" customHeight="1" x14ac:dyDescent="0.2">
      <c r="A13" s="12">
        <v>1</v>
      </c>
      <c r="B13" s="36"/>
      <c r="C13" s="84"/>
      <c r="D13" s="13"/>
      <c r="E13" s="13"/>
      <c r="F13" s="13"/>
      <c r="G13" s="13"/>
      <c r="H13" s="13"/>
      <c r="I13" s="13"/>
      <c r="J13" s="13"/>
      <c r="K13" s="14"/>
      <c r="L13" s="13"/>
      <c r="M13" s="13"/>
      <c r="N13" s="13"/>
      <c r="O13" s="13"/>
      <c r="P13" s="13"/>
      <c r="Q13" s="13"/>
      <c r="R13" s="13"/>
      <c r="S13" s="15"/>
      <c r="T13" s="16"/>
      <c r="U13" s="43"/>
      <c r="V13" s="17"/>
      <c r="W13" s="18"/>
      <c r="X13" s="15"/>
      <c r="Y13" s="19"/>
      <c r="Z13" s="20"/>
      <c r="AC13" s="96">
        <f>(K13+S13)/2</f>
        <v>0</v>
      </c>
    </row>
    <row r="14" spans="1:29" ht="12.95" customHeight="1" x14ac:dyDescent="0.2">
      <c r="A14" s="12">
        <v>2</v>
      </c>
      <c r="B14" s="36"/>
      <c r="C14" s="84"/>
      <c r="D14" s="13"/>
      <c r="E14" s="13"/>
      <c r="F14" s="13"/>
      <c r="G14" s="13"/>
      <c r="H14" s="13"/>
      <c r="I14" s="13"/>
      <c r="J14" s="13"/>
      <c r="K14" s="14"/>
      <c r="L14" s="13"/>
      <c r="M14" s="13"/>
      <c r="N14" s="13"/>
      <c r="O14" s="13"/>
      <c r="P14" s="13"/>
      <c r="Q14" s="13"/>
      <c r="R14" s="13"/>
      <c r="S14" s="15"/>
      <c r="T14" s="16"/>
      <c r="U14" s="43"/>
      <c r="V14" s="17"/>
      <c r="W14" s="18"/>
      <c r="X14" s="15"/>
      <c r="Y14" s="19"/>
      <c r="Z14" s="20"/>
      <c r="AC14" s="96">
        <f t="shared" ref="AC14:AC62" si="0">(K14+S14)/2</f>
        <v>0</v>
      </c>
    </row>
    <row r="15" spans="1:29" ht="12.95" customHeight="1" x14ac:dyDescent="0.2">
      <c r="A15" s="12">
        <v>3</v>
      </c>
      <c r="B15" s="36"/>
      <c r="C15" s="84"/>
      <c r="D15" s="13"/>
      <c r="E15" s="13"/>
      <c r="F15" s="13"/>
      <c r="G15" s="13"/>
      <c r="H15" s="13"/>
      <c r="I15" s="13"/>
      <c r="J15" s="13"/>
      <c r="K15" s="14"/>
      <c r="L15" s="13"/>
      <c r="M15" s="13"/>
      <c r="N15" s="13"/>
      <c r="O15" s="13"/>
      <c r="P15" s="13"/>
      <c r="Q15" s="13"/>
      <c r="R15" s="13"/>
      <c r="S15" s="15"/>
      <c r="T15" s="16"/>
      <c r="U15" s="43"/>
      <c r="V15" s="17"/>
      <c r="W15" s="18"/>
      <c r="X15" s="15"/>
      <c r="Y15" s="19"/>
      <c r="Z15" s="20"/>
      <c r="AC15" s="96">
        <f t="shared" si="0"/>
        <v>0</v>
      </c>
    </row>
    <row r="16" spans="1:29" ht="12.95" customHeight="1" x14ac:dyDescent="0.2">
      <c r="A16" s="12">
        <v>4</v>
      </c>
      <c r="B16" s="36"/>
      <c r="C16" s="84"/>
      <c r="D16" s="13"/>
      <c r="E16" s="13"/>
      <c r="F16" s="13"/>
      <c r="G16" s="13"/>
      <c r="H16" s="13"/>
      <c r="I16" s="13"/>
      <c r="J16" s="13"/>
      <c r="K16" s="14"/>
      <c r="L16" s="13"/>
      <c r="M16" s="13"/>
      <c r="N16" s="13"/>
      <c r="O16" s="13"/>
      <c r="P16" s="13"/>
      <c r="Q16" s="13"/>
      <c r="R16" s="13"/>
      <c r="S16" s="15"/>
      <c r="T16" s="16"/>
      <c r="U16" s="43"/>
      <c r="V16" s="17"/>
      <c r="W16" s="18"/>
      <c r="X16" s="15"/>
      <c r="Y16" s="19"/>
      <c r="Z16" s="20"/>
      <c r="AC16" s="96">
        <f t="shared" si="0"/>
        <v>0</v>
      </c>
    </row>
    <row r="17" spans="1:29" ht="12.95" customHeight="1" x14ac:dyDescent="0.2">
      <c r="A17" s="12">
        <v>5</v>
      </c>
      <c r="B17" s="36"/>
      <c r="C17" s="84"/>
      <c r="D17" s="13"/>
      <c r="E17" s="13"/>
      <c r="F17" s="13"/>
      <c r="G17" s="13"/>
      <c r="H17" s="13"/>
      <c r="I17" s="13"/>
      <c r="J17" s="13"/>
      <c r="K17" s="14"/>
      <c r="L17" s="13"/>
      <c r="M17" s="13"/>
      <c r="N17" s="13"/>
      <c r="O17" s="13"/>
      <c r="P17" s="13"/>
      <c r="Q17" s="13"/>
      <c r="R17" s="13"/>
      <c r="S17" s="15"/>
      <c r="T17" s="16"/>
      <c r="U17" s="43"/>
      <c r="V17" s="17"/>
      <c r="W17" s="18"/>
      <c r="X17" s="15"/>
      <c r="Y17" s="19"/>
      <c r="Z17" s="20"/>
      <c r="AC17" s="96">
        <f t="shared" si="0"/>
        <v>0</v>
      </c>
    </row>
    <row r="18" spans="1:29" ht="12.95" customHeight="1" x14ac:dyDescent="0.2">
      <c r="A18" s="12">
        <v>6</v>
      </c>
      <c r="B18" s="36"/>
      <c r="C18" s="84"/>
      <c r="D18" s="13"/>
      <c r="E18" s="13"/>
      <c r="F18" s="13"/>
      <c r="G18" s="13"/>
      <c r="H18" s="13"/>
      <c r="I18" s="13"/>
      <c r="J18" s="13"/>
      <c r="K18" s="14"/>
      <c r="L18" s="13"/>
      <c r="M18" s="13"/>
      <c r="N18" s="13"/>
      <c r="O18" s="13"/>
      <c r="P18" s="13"/>
      <c r="Q18" s="13"/>
      <c r="R18" s="13"/>
      <c r="S18" s="15"/>
      <c r="T18" s="16"/>
      <c r="U18" s="43"/>
      <c r="V18" s="17"/>
      <c r="W18" s="18"/>
      <c r="X18" s="15"/>
      <c r="Y18" s="19"/>
      <c r="Z18" s="20"/>
      <c r="AC18" s="96">
        <f t="shared" si="0"/>
        <v>0</v>
      </c>
    </row>
    <row r="19" spans="1:29" ht="12.95" customHeight="1" x14ac:dyDescent="0.2">
      <c r="A19" s="12">
        <v>7</v>
      </c>
      <c r="B19" s="36"/>
      <c r="C19" s="84"/>
      <c r="D19" s="13"/>
      <c r="E19" s="13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5"/>
      <c r="T19" s="16"/>
      <c r="U19" s="43"/>
      <c r="V19" s="17"/>
      <c r="W19" s="18"/>
      <c r="X19" s="15"/>
      <c r="Y19" s="19"/>
      <c r="Z19" s="20"/>
      <c r="AC19" s="96">
        <f t="shared" si="0"/>
        <v>0</v>
      </c>
    </row>
    <row r="20" spans="1:29" ht="12.95" customHeight="1" x14ac:dyDescent="0.2">
      <c r="A20" s="12">
        <v>8</v>
      </c>
      <c r="B20" s="36"/>
      <c r="C20" s="84"/>
      <c r="D20" s="13"/>
      <c r="E20" s="13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5"/>
      <c r="T20" s="16"/>
      <c r="U20" s="43"/>
      <c r="V20" s="17"/>
      <c r="W20" s="18"/>
      <c r="X20" s="15"/>
      <c r="Y20" s="19"/>
      <c r="Z20" s="20"/>
      <c r="AC20" s="96">
        <f t="shared" si="0"/>
        <v>0</v>
      </c>
    </row>
    <row r="21" spans="1:29" ht="12.95" customHeight="1" x14ac:dyDescent="0.2">
      <c r="A21" s="12">
        <v>9</v>
      </c>
      <c r="B21" s="36"/>
      <c r="C21" s="84"/>
      <c r="D21" s="13"/>
      <c r="E21" s="13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5"/>
      <c r="T21" s="16"/>
      <c r="U21" s="43"/>
      <c r="V21" s="17"/>
      <c r="W21" s="18"/>
      <c r="X21" s="15"/>
      <c r="Y21" s="19"/>
      <c r="Z21" s="20"/>
      <c r="AC21" s="96">
        <f t="shared" si="0"/>
        <v>0</v>
      </c>
    </row>
    <row r="22" spans="1:29" ht="12.95" customHeight="1" x14ac:dyDescent="0.2">
      <c r="A22" s="12">
        <v>10</v>
      </c>
      <c r="B22" s="36"/>
      <c r="C22" s="84"/>
      <c r="D22" s="13"/>
      <c r="E22" s="13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5"/>
      <c r="T22" s="16"/>
      <c r="U22" s="43"/>
      <c r="V22" s="17"/>
      <c r="W22" s="18"/>
      <c r="X22" s="15"/>
      <c r="Y22" s="19"/>
      <c r="Z22" s="20"/>
      <c r="AC22" s="96">
        <f t="shared" si="0"/>
        <v>0</v>
      </c>
    </row>
    <row r="23" spans="1:29" ht="12.95" customHeight="1" x14ac:dyDescent="0.2">
      <c r="A23" s="12">
        <v>11</v>
      </c>
      <c r="B23" s="36"/>
      <c r="C23" s="84"/>
      <c r="D23" s="13"/>
      <c r="E23" s="13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5"/>
      <c r="T23" s="16"/>
      <c r="U23" s="43"/>
      <c r="V23" s="17"/>
      <c r="W23" s="18"/>
      <c r="X23" s="15"/>
      <c r="Y23" s="19"/>
      <c r="Z23" s="20"/>
      <c r="AC23" s="96">
        <f t="shared" si="0"/>
        <v>0</v>
      </c>
    </row>
    <row r="24" spans="1:29" ht="12.95" customHeight="1" x14ac:dyDescent="0.2">
      <c r="A24" s="12">
        <v>12</v>
      </c>
      <c r="B24" s="36"/>
      <c r="C24" s="84"/>
      <c r="D24" s="13"/>
      <c r="E24" s="13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5"/>
      <c r="T24" s="16"/>
      <c r="U24" s="43"/>
      <c r="V24" s="17"/>
      <c r="W24" s="18"/>
      <c r="X24" s="15"/>
      <c r="Y24" s="19"/>
      <c r="Z24" s="20"/>
      <c r="AC24" s="96">
        <f t="shared" si="0"/>
        <v>0</v>
      </c>
    </row>
    <row r="25" spans="1:29" ht="12.95" customHeight="1" x14ac:dyDescent="0.2">
      <c r="A25" s="12">
        <v>13</v>
      </c>
      <c r="B25" s="36"/>
      <c r="C25" s="84"/>
      <c r="D25" s="13"/>
      <c r="E25" s="13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5"/>
      <c r="T25" s="16"/>
      <c r="U25" s="43"/>
      <c r="V25" s="17"/>
      <c r="W25" s="18"/>
      <c r="X25" s="15"/>
      <c r="Y25" s="19"/>
      <c r="Z25" s="20"/>
      <c r="AC25" s="96">
        <f t="shared" si="0"/>
        <v>0</v>
      </c>
    </row>
    <row r="26" spans="1:29" ht="12.95" customHeight="1" x14ac:dyDescent="0.2">
      <c r="A26" s="12">
        <v>14</v>
      </c>
      <c r="B26" s="36"/>
      <c r="C26" s="84"/>
      <c r="D26" s="13"/>
      <c r="E26" s="13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5"/>
      <c r="T26" s="16"/>
      <c r="U26" s="43"/>
      <c r="V26" s="17"/>
      <c r="W26" s="18"/>
      <c r="X26" s="15"/>
      <c r="Y26" s="19"/>
      <c r="Z26" s="20"/>
      <c r="AC26" s="96">
        <f t="shared" si="0"/>
        <v>0</v>
      </c>
    </row>
    <row r="27" spans="1:29" ht="12.95" customHeight="1" x14ac:dyDescent="0.2">
      <c r="A27" s="12">
        <v>15</v>
      </c>
      <c r="B27" s="36"/>
      <c r="C27" s="84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5"/>
      <c r="T27" s="16"/>
      <c r="U27" s="43"/>
      <c r="V27" s="17"/>
      <c r="W27" s="18"/>
      <c r="X27" s="15"/>
      <c r="Y27" s="19"/>
      <c r="Z27" s="20"/>
      <c r="AC27" s="96">
        <f t="shared" si="0"/>
        <v>0</v>
      </c>
    </row>
    <row r="28" spans="1:29" ht="12.95" customHeight="1" x14ac:dyDescent="0.2">
      <c r="A28" s="12">
        <v>16</v>
      </c>
      <c r="B28" s="36"/>
      <c r="C28" s="84"/>
      <c r="D28" s="13"/>
      <c r="E28" s="13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5"/>
      <c r="T28" s="16"/>
      <c r="U28" s="43"/>
      <c r="V28" s="17"/>
      <c r="W28" s="18"/>
      <c r="X28" s="15"/>
      <c r="Y28" s="19"/>
      <c r="Z28" s="20"/>
      <c r="AC28" s="96">
        <f t="shared" si="0"/>
        <v>0</v>
      </c>
    </row>
    <row r="29" spans="1:29" ht="12.95" customHeight="1" x14ac:dyDescent="0.2">
      <c r="A29" s="12">
        <v>17</v>
      </c>
      <c r="B29" s="36"/>
      <c r="C29" s="84"/>
      <c r="D29" s="13"/>
      <c r="E29" s="13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5"/>
      <c r="T29" s="16"/>
      <c r="U29" s="43"/>
      <c r="V29" s="17"/>
      <c r="W29" s="18"/>
      <c r="X29" s="15"/>
      <c r="Y29" s="19"/>
      <c r="Z29" s="20"/>
      <c r="AC29" s="96">
        <f t="shared" si="0"/>
        <v>0</v>
      </c>
    </row>
    <row r="30" spans="1:29" ht="12.95" customHeight="1" x14ac:dyDescent="0.2">
      <c r="A30" s="12">
        <v>18</v>
      </c>
      <c r="B30" s="36"/>
      <c r="C30" s="84"/>
      <c r="D30" s="13"/>
      <c r="E30" s="13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5"/>
      <c r="T30" s="16"/>
      <c r="U30" s="43"/>
      <c r="V30" s="17"/>
      <c r="W30" s="18"/>
      <c r="X30" s="15"/>
      <c r="Y30" s="19"/>
      <c r="Z30" s="20"/>
      <c r="AC30" s="96">
        <f t="shared" si="0"/>
        <v>0</v>
      </c>
    </row>
    <row r="31" spans="1:29" ht="12.95" customHeight="1" x14ac:dyDescent="0.2">
      <c r="A31" s="12">
        <v>19</v>
      </c>
      <c r="B31" s="36"/>
      <c r="C31" s="84"/>
      <c r="D31" s="13"/>
      <c r="E31" s="13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5"/>
      <c r="T31" s="16"/>
      <c r="U31" s="43"/>
      <c r="V31" s="17"/>
      <c r="W31" s="18"/>
      <c r="X31" s="15"/>
      <c r="Y31" s="19"/>
      <c r="Z31" s="20"/>
      <c r="AC31" s="96">
        <f t="shared" si="0"/>
        <v>0</v>
      </c>
    </row>
    <row r="32" spans="1:29" ht="12.95" customHeight="1" x14ac:dyDescent="0.2">
      <c r="A32" s="12">
        <v>20</v>
      </c>
      <c r="B32" s="36"/>
      <c r="C32" s="84"/>
      <c r="D32" s="13"/>
      <c r="E32" s="13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5"/>
      <c r="T32" s="16"/>
      <c r="U32" s="43"/>
      <c r="V32" s="17"/>
      <c r="W32" s="18"/>
      <c r="X32" s="15"/>
      <c r="Y32" s="19"/>
      <c r="Z32" s="20"/>
      <c r="AC32" s="96">
        <f t="shared" si="0"/>
        <v>0</v>
      </c>
    </row>
    <row r="33" spans="1:29" ht="12.95" customHeight="1" x14ac:dyDescent="0.2">
      <c r="A33" s="12">
        <v>21</v>
      </c>
      <c r="B33" s="36"/>
      <c r="C33" s="84"/>
      <c r="D33" s="13"/>
      <c r="E33" s="13"/>
      <c r="F33" s="13"/>
      <c r="G33" s="13"/>
      <c r="H33" s="13"/>
      <c r="I33" s="13"/>
      <c r="J33" s="13"/>
      <c r="K33" s="14"/>
      <c r="L33" s="13"/>
      <c r="M33" s="13"/>
      <c r="N33" s="13"/>
      <c r="O33" s="13"/>
      <c r="P33" s="13"/>
      <c r="Q33" s="13"/>
      <c r="R33" s="13"/>
      <c r="S33" s="15"/>
      <c r="T33" s="16"/>
      <c r="U33" s="43"/>
      <c r="V33" s="17"/>
      <c r="W33" s="18"/>
      <c r="X33" s="15"/>
      <c r="Y33" s="19"/>
      <c r="Z33" s="20"/>
      <c r="AC33" s="96">
        <f t="shared" si="0"/>
        <v>0</v>
      </c>
    </row>
    <row r="34" spans="1:29" ht="12.95" customHeight="1" x14ac:dyDescent="0.2">
      <c r="A34" s="12">
        <v>22</v>
      </c>
      <c r="B34" s="36"/>
      <c r="C34" s="84"/>
      <c r="D34" s="13"/>
      <c r="E34" s="13"/>
      <c r="F34" s="13"/>
      <c r="G34" s="13"/>
      <c r="H34" s="13"/>
      <c r="I34" s="13"/>
      <c r="J34" s="13"/>
      <c r="K34" s="14"/>
      <c r="L34" s="13"/>
      <c r="M34" s="13"/>
      <c r="N34" s="13"/>
      <c r="O34" s="13"/>
      <c r="P34" s="13"/>
      <c r="Q34" s="13"/>
      <c r="R34" s="13"/>
      <c r="S34" s="15"/>
      <c r="T34" s="16"/>
      <c r="U34" s="43"/>
      <c r="V34" s="17"/>
      <c r="W34" s="18"/>
      <c r="X34" s="15"/>
      <c r="Y34" s="19"/>
      <c r="Z34" s="20"/>
      <c r="AC34" s="96">
        <f t="shared" si="0"/>
        <v>0</v>
      </c>
    </row>
    <row r="35" spans="1:29" ht="12.95" customHeight="1" x14ac:dyDescent="0.2">
      <c r="A35" s="12">
        <v>23</v>
      </c>
      <c r="B35" s="36"/>
      <c r="C35" s="84"/>
      <c r="D35" s="13"/>
      <c r="E35" s="13"/>
      <c r="F35" s="13"/>
      <c r="G35" s="13"/>
      <c r="H35" s="13"/>
      <c r="I35" s="13"/>
      <c r="J35" s="13"/>
      <c r="K35" s="14"/>
      <c r="L35" s="13"/>
      <c r="M35" s="13"/>
      <c r="N35" s="13"/>
      <c r="O35" s="13"/>
      <c r="P35" s="13"/>
      <c r="Q35" s="13"/>
      <c r="R35" s="13"/>
      <c r="S35" s="15"/>
      <c r="T35" s="16"/>
      <c r="U35" s="43"/>
      <c r="V35" s="17"/>
      <c r="W35" s="18"/>
      <c r="X35" s="15"/>
      <c r="Y35" s="19"/>
      <c r="Z35" s="20"/>
      <c r="AC35" s="96">
        <f t="shared" si="0"/>
        <v>0</v>
      </c>
    </row>
    <row r="36" spans="1:29" ht="12.95" customHeight="1" x14ac:dyDescent="0.2">
      <c r="A36" s="12">
        <v>24</v>
      </c>
      <c r="B36" s="36"/>
      <c r="C36" s="84"/>
      <c r="D36" s="13"/>
      <c r="E36" s="13"/>
      <c r="F36" s="13"/>
      <c r="G36" s="13"/>
      <c r="H36" s="13"/>
      <c r="I36" s="13"/>
      <c r="J36" s="13"/>
      <c r="K36" s="14"/>
      <c r="L36" s="13"/>
      <c r="M36" s="13"/>
      <c r="N36" s="13"/>
      <c r="O36" s="13"/>
      <c r="P36" s="13"/>
      <c r="Q36" s="13"/>
      <c r="R36" s="13"/>
      <c r="S36" s="15"/>
      <c r="T36" s="16"/>
      <c r="U36" s="43"/>
      <c r="V36" s="17"/>
      <c r="W36" s="18"/>
      <c r="X36" s="15"/>
      <c r="Y36" s="19"/>
      <c r="Z36" s="20"/>
      <c r="AC36" s="96">
        <f t="shared" si="0"/>
        <v>0</v>
      </c>
    </row>
    <row r="37" spans="1:29" ht="12.95" customHeight="1" x14ac:dyDescent="0.2">
      <c r="A37" s="12">
        <v>25</v>
      </c>
      <c r="B37" s="36"/>
      <c r="C37" s="84"/>
      <c r="D37" s="13"/>
      <c r="E37" s="13"/>
      <c r="F37" s="13"/>
      <c r="G37" s="13"/>
      <c r="H37" s="13"/>
      <c r="I37" s="13"/>
      <c r="J37" s="13"/>
      <c r="K37" s="14"/>
      <c r="L37" s="13"/>
      <c r="M37" s="13"/>
      <c r="N37" s="13"/>
      <c r="O37" s="13"/>
      <c r="P37" s="13"/>
      <c r="Q37" s="13"/>
      <c r="R37" s="13"/>
      <c r="S37" s="15"/>
      <c r="T37" s="16"/>
      <c r="U37" s="43"/>
      <c r="V37" s="17"/>
      <c r="W37" s="18"/>
      <c r="X37" s="15"/>
      <c r="Y37" s="19"/>
      <c r="Z37" s="20"/>
      <c r="AC37" s="96">
        <f t="shared" si="0"/>
        <v>0</v>
      </c>
    </row>
    <row r="38" spans="1:29" ht="12.95" customHeight="1" x14ac:dyDescent="0.2">
      <c r="A38" s="12">
        <v>26</v>
      </c>
      <c r="B38" s="36"/>
      <c r="C38" s="84"/>
      <c r="D38" s="13"/>
      <c r="E38" s="13"/>
      <c r="F38" s="13"/>
      <c r="G38" s="13"/>
      <c r="H38" s="13"/>
      <c r="I38" s="13"/>
      <c r="J38" s="13"/>
      <c r="K38" s="14"/>
      <c r="L38" s="13"/>
      <c r="M38" s="13"/>
      <c r="N38" s="13"/>
      <c r="O38" s="13"/>
      <c r="P38" s="13"/>
      <c r="Q38" s="13"/>
      <c r="R38" s="13"/>
      <c r="S38" s="15"/>
      <c r="T38" s="16"/>
      <c r="U38" s="43"/>
      <c r="V38" s="17"/>
      <c r="W38" s="18"/>
      <c r="X38" s="15"/>
      <c r="Y38" s="19"/>
      <c r="Z38" s="20"/>
      <c r="AC38" s="96">
        <f t="shared" si="0"/>
        <v>0</v>
      </c>
    </row>
    <row r="39" spans="1:29" ht="12.95" customHeight="1" x14ac:dyDescent="0.2">
      <c r="A39" s="12">
        <v>27</v>
      </c>
      <c r="B39" s="36"/>
      <c r="C39" s="84"/>
      <c r="D39" s="13"/>
      <c r="E39" s="13"/>
      <c r="F39" s="13"/>
      <c r="G39" s="13"/>
      <c r="H39" s="13"/>
      <c r="I39" s="13"/>
      <c r="J39" s="13"/>
      <c r="K39" s="14"/>
      <c r="L39" s="13"/>
      <c r="M39" s="13"/>
      <c r="N39" s="13"/>
      <c r="O39" s="13"/>
      <c r="P39" s="13"/>
      <c r="Q39" s="13"/>
      <c r="R39" s="13"/>
      <c r="S39" s="15"/>
      <c r="T39" s="16"/>
      <c r="U39" s="43"/>
      <c r="V39" s="17"/>
      <c r="W39" s="18"/>
      <c r="X39" s="15"/>
      <c r="Y39" s="19"/>
      <c r="Z39" s="20"/>
      <c r="AC39" s="96">
        <f t="shared" si="0"/>
        <v>0</v>
      </c>
    </row>
    <row r="40" spans="1:29" ht="12.95" customHeight="1" x14ac:dyDescent="0.2">
      <c r="A40" s="12">
        <v>28</v>
      </c>
      <c r="B40" s="36"/>
      <c r="C40" s="84"/>
      <c r="D40" s="13"/>
      <c r="E40" s="13"/>
      <c r="F40" s="13"/>
      <c r="G40" s="13"/>
      <c r="H40" s="13"/>
      <c r="I40" s="13"/>
      <c r="J40" s="13"/>
      <c r="K40" s="14"/>
      <c r="L40" s="13"/>
      <c r="M40" s="13"/>
      <c r="N40" s="13"/>
      <c r="O40" s="13"/>
      <c r="P40" s="13"/>
      <c r="Q40" s="13"/>
      <c r="R40" s="13"/>
      <c r="S40" s="15"/>
      <c r="T40" s="16"/>
      <c r="U40" s="43"/>
      <c r="V40" s="17"/>
      <c r="W40" s="18"/>
      <c r="X40" s="15"/>
      <c r="Y40" s="19"/>
      <c r="Z40" s="20"/>
      <c r="AC40" s="96">
        <f t="shared" si="0"/>
        <v>0</v>
      </c>
    </row>
    <row r="41" spans="1:29" ht="12.95" customHeight="1" x14ac:dyDescent="0.2">
      <c r="A41" s="12">
        <v>29</v>
      </c>
      <c r="B41" s="36"/>
      <c r="C41" s="84"/>
      <c r="D41" s="13"/>
      <c r="E41" s="13"/>
      <c r="F41" s="13"/>
      <c r="G41" s="13"/>
      <c r="H41" s="13"/>
      <c r="I41" s="13"/>
      <c r="J41" s="13"/>
      <c r="K41" s="14"/>
      <c r="L41" s="13"/>
      <c r="M41" s="13"/>
      <c r="N41" s="13"/>
      <c r="O41" s="13"/>
      <c r="P41" s="13"/>
      <c r="Q41" s="13"/>
      <c r="R41" s="13"/>
      <c r="S41" s="15"/>
      <c r="T41" s="16"/>
      <c r="U41" s="43"/>
      <c r="V41" s="17"/>
      <c r="W41" s="18"/>
      <c r="X41" s="15"/>
      <c r="Y41" s="19"/>
      <c r="Z41" s="20"/>
      <c r="AC41" s="96">
        <f t="shared" si="0"/>
        <v>0</v>
      </c>
    </row>
    <row r="42" spans="1:29" ht="12.95" customHeight="1" x14ac:dyDescent="0.2">
      <c r="A42" s="12">
        <v>30</v>
      </c>
      <c r="B42" s="36"/>
      <c r="C42" s="84"/>
      <c r="D42" s="13"/>
      <c r="E42" s="13"/>
      <c r="F42" s="13"/>
      <c r="G42" s="13"/>
      <c r="H42" s="13"/>
      <c r="I42" s="13"/>
      <c r="J42" s="13"/>
      <c r="K42" s="14"/>
      <c r="L42" s="13"/>
      <c r="M42" s="13"/>
      <c r="N42" s="13"/>
      <c r="O42" s="13"/>
      <c r="P42" s="13"/>
      <c r="Q42" s="13"/>
      <c r="R42" s="13"/>
      <c r="S42" s="15"/>
      <c r="T42" s="16"/>
      <c r="U42" s="43"/>
      <c r="V42" s="17"/>
      <c r="W42" s="18"/>
      <c r="X42" s="15"/>
      <c r="Y42" s="19"/>
      <c r="Z42" s="20"/>
      <c r="AC42" s="96">
        <f t="shared" si="0"/>
        <v>0</v>
      </c>
    </row>
    <row r="43" spans="1:29" ht="12.95" customHeight="1" x14ac:dyDescent="0.2">
      <c r="A43" s="12">
        <v>31</v>
      </c>
      <c r="B43" s="36"/>
      <c r="C43" s="84"/>
      <c r="D43" s="13"/>
      <c r="E43" s="13"/>
      <c r="F43" s="13"/>
      <c r="G43" s="13"/>
      <c r="H43" s="13"/>
      <c r="I43" s="13"/>
      <c r="J43" s="13"/>
      <c r="K43" s="14"/>
      <c r="L43" s="13"/>
      <c r="M43" s="13"/>
      <c r="N43" s="13"/>
      <c r="O43" s="13"/>
      <c r="P43" s="13"/>
      <c r="Q43" s="13"/>
      <c r="R43" s="13"/>
      <c r="S43" s="15"/>
      <c r="T43" s="16"/>
      <c r="U43" s="43"/>
      <c r="V43" s="17"/>
      <c r="W43" s="18"/>
      <c r="X43" s="15"/>
      <c r="Y43" s="19"/>
      <c r="Z43" s="20"/>
      <c r="AC43" s="96">
        <f t="shared" si="0"/>
        <v>0</v>
      </c>
    </row>
    <row r="44" spans="1:29" ht="12.95" customHeight="1" x14ac:dyDescent="0.2">
      <c r="A44" s="12">
        <v>32</v>
      </c>
      <c r="B44" s="36"/>
      <c r="C44" s="84"/>
      <c r="D44" s="13"/>
      <c r="E44" s="13"/>
      <c r="F44" s="13"/>
      <c r="G44" s="13"/>
      <c r="H44" s="13"/>
      <c r="I44" s="13"/>
      <c r="J44" s="13"/>
      <c r="K44" s="14"/>
      <c r="L44" s="13"/>
      <c r="M44" s="13"/>
      <c r="N44" s="13"/>
      <c r="O44" s="13"/>
      <c r="P44" s="13"/>
      <c r="Q44" s="13"/>
      <c r="R44" s="13"/>
      <c r="S44" s="15"/>
      <c r="T44" s="16"/>
      <c r="U44" s="43"/>
      <c r="V44" s="17"/>
      <c r="W44" s="18"/>
      <c r="X44" s="15"/>
      <c r="Y44" s="19"/>
      <c r="Z44" s="20"/>
      <c r="AC44" s="96">
        <f t="shared" si="0"/>
        <v>0</v>
      </c>
    </row>
    <row r="45" spans="1:29" ht="12.95" customHeight="1" x14ac:dyDescent="0.2">
      <c r="A45" s="12">
        <v>33</v>
      </c>
      <c r="B45" s="36"/>
      <c r="C45" s="84"/>
      <c r="D45" s="13"/>
      <c r="E45" s="13"/>
      <c r="F45" s="13"/>
      <c r="G45" s="13"/>
      <c r="H45" s="13"/>
      <c r="I45" s="13"/>
      <c r="J45" s="13"/>
      <c r="K45" s="14"/>
      <c r="L45" s="13"/>
      <c r="M45" s="13"/>
      <c r="N45" s="13"/>
      <c r="O45" s="13"/>
      <c r="P45" s="13"/>
      <c r="Q45" s="13"/>
      <c r="R45" s="13"/>
      <c r="S45" s="15"/>
      <c r="T45" s="16"/>
      <c r="U45" s="43"/>
      <c r="V45" s="17"/>
      <c r="W45" s="18"/>
      <c r="X45" s="15"/>
      <c r="Y45" s="19"/>
      <c r="Z45" s="20"/>
      <c r="AC45" s="96">
        <f t="shared" si="0"/>
        <v>0</v>
      </c>
    </row>
    <row r="46" spans="1:29" ht="12.95" customHeight="1" x14ac:dyDescent="0.2">
      <c r="A46" s="12">
        <v>34</v>
      </c>
      <c r="B46" s="36"/>
      <c r="C46" s="84"/>
      <c r="D46" s="13"/>
      <c r="E46" s="13"/>
      <c r="F46" s="13"/>
      <c r="G46" s="13"/>
      <c r="H46" s="13"/>
      <c r="I46" s="13"/>
      <c r="J46" s="13"/>
      <c r="K46" s="14"/>
      <c r="L46" s="13"/>
      <c r="M46" s="13"/>
      <c r="N46" s="13"/>
      <c r="O46" s="13"/>
      <c r="P46" s="13"/>
      <c r="Q46" s="13"/>
      <c r="R46" s="13"/>
      <c r="S46" s="15"/>
      <c r="T46" s="16"/>
      <c r="U46" s="43"/>
      <c r="V46" s="17"/>
      <c r="W46" s="18"/>
      <c r="X46" s="15"/>
      <c r="Y46" s="19"/>
      <c r="Z46" s="20"/>
      <c r="AC46" s="96">
        <f t="shared" si="0"/>
        <v>0</v>
      </c>
    </row>
    <row r="47" spans="1:29" ht="12.95" customHeight="1" x14ac:dyDescent="0.2">
      <c r="A47" s="12">
        <v>35</v>
      </c>
      <c r="B47" s="36"/>
      <c r="C47" s="84"/>
      <c r="D47" s="13"/>
      <c r="E47" s="13"/>
      <c r="F47" s="13"/>
      <c r="G47" s="13"/>
      <c r="H47" s="13"/>
      <c r="I47" s="13"/>
      <c r="J47" s="13"/>
      <c r="K47" s="14"/>
      <c r="L47" s="13"/>
      <c r="M47" s="13"/>
      <c r="N47" s="13"/>
      <c r="O47" s="13"/>
      <c r="P47" s="13"/>
      <c r="Q47" s="13"/>
      <c r="R47" s="13"/>
      <c r="S47" s="15"/>
      <c r="T47" s="16"/>
      <c r="U47" s="43"/>
      <c r="V47" s="17"/>
      <c r="W47" s="18"/>
      <c r="X47" s="15"/>
      <c r="Y47" s="19"/>
      <c r="Z47" s="20"/>
      <c r="AC47" s="96">
        <f t="shared" si="0"/>
        <v>0</v>
      </c>
    </row>
    <row r="48" spans="1:29" ht="12.95" customHeight="1" x14ac:dyDescent="0.2">
      <c r="A48" s="12">
        <v>36</v>
      </c>
      <c r="B48" s="36"/>
      <c r="C48" s="84"/>
      <c r="D48" s="13"/>
      <c r="E48" s="13"/>
      <c r="F48" s="13"/>
      <c r="G48" s="13"/>
      <c r="H48" s="13"/>
      <c r="I48" s="13"/>
      <c r="J48" s="13"/>
      <c r="K48" s="14"/>
      <c r="L48" s="13"/>
      <c r="M48" s="13"/>
      <c r="N48" s="13"/>
      <c r="O48" s="13"/>
      <c r="P48" s="13"/>
      <c r="Q48" s="13"/>
      <c r="R48" s="13"/>
      <c r="S48" s="15"/>
      <c r="T48" s="16"/>
      <c r="U48" s="43"/>
      <c r="V48" s="17"/>
      <c r="W48" s="18"/>
      <c r="X48" s="15"/>
      <c r="Y48" s="19"/>
      <c r="Z48" s="20"/>
      <c r="AC48" s="96">
        <f t="shared" si="0"/>
        <v>0</v>
      </c>
    </row>
    <row r="49" spans="1:29" ht="12.95" customHeight="1" x14ac:dyDescent="0.2">
      <c r="A49" s="12">
        <v>37</v>
      </c>
      <c r="B49" s="36"/>
      <c r="C49" s="84"/>
      <c r="D49" s="13"/>
      <c r="E49" s="13"/>
      <c r="F49" s="13"/>
      <c r="G49" s="13"/>
      <c r="H49" s="13"/>
      <c r="I49" s="13"/>
      <c r="J49" s="13"/>
      <c r="K49" s="14"/>
      <c r="L49" s="13"/>
      <c r="M49" s="13"/>
      <c r="N49" s="13"/>
      <c r="O49" s="13"/>
      <c r="P49" s="13"/>
      <c r="Q49" s="13"/>
      <c r="R49" s="13"/>
      <c r="S49" s="15"/>
      <c r="T49" s="16"/>
      <c r="U49" s="43"/>
      <c r="V49" s="17"/>
      <c r="W49" s="18"/>
      <c r="X49" s="15"/>
      <c r="Y49" s="19"/>
      <c r="Z49" s="20"/>
      <c r="AC49" s="96">
        <f t="shared" si="0"/>
        <v>0</v>
      </c>
    </row>
    <row r="50" spans="1:29" ht="12.95" customHeight="1" x14ac:dyDescent="0.2">
      <c r="A50" s="12">
        <v>38</v>
      </c>
      <c r="B50" s="36"/>
      <c r="C50" s="84"/>
      <c r="D50" s="13"/>
      <c r="E50" s="13"/>
      <c r="F50" s="13"/>
      <c r="G50" s="13"/>
      <c r="H50" s="13"/>
      <c r="I50" s="13"/>
      <c r="J50" s="13"/>
      <c r="K50" s="14"/>
      <c r="L50" s="13"/>
      <c r="M50" s="13"/>
      <c r="N50" s="13"/>
      <c r="O50" s="13"/>
      <c r="P50" s="13"/>
      <c r="Q50" s="13"/>
      <c r="R50" s="13"/>
      <c r="S50" s="15"/>
      <c r="T50" s="16"/>
      <c r="U50" s="43"/>
      <c r="V50" s="17"/>
      <c r="W50" s="18"/>
      <c r="X50" s="15"/>
      <c r="Y50" s="19"/>
      <c r="Z50" s="20"/>
      <c r="AC50" s="96">
        <f t="shared" si="0"/>
        <v>0</v>
      </c>
    </row>
    <row r="51" spans="1:29" ht="12.95" customHeight="1" x14ac:dyDescent="0.2">
      <c r="A51" s="12">
        <v>39</v>
      </c>
      <c r="B51" s="36"/>
      <c r="C51" s="84"/>
      <c r="D51" s="13"/>
      <c r="E51" s="13"/>
      <c r="F51" s="13"/>
      <c r="G51" s="13"/>
      <c r="H51" s="13"/>
      <c r="I51" s="13"/>
      <c r="J51" s="13"/>
      <c r="K51" s="14"/>
      <c r="L51" s="13"/>
      <c r="M51" s="13"/>
      <c r="N51" s="13"/>
      <c r="O51" s="13"/>
      <c r="P51" s="13"/>
      <c r="Q51" s="13"/>
      <c r="R51" s="13"/>
      <c r="S51" s="15"/>
      <c r="T51" s="16"/>
      <c r="U51" s="43"/>
      <c r="V51" s="17"/>
      <c r="W51" s="18"/>
      <c r="X51" s="15"/>
      <c r="Y51" s="19"/>
      <c r="Z51" s="20"/>
      <c r="AC51" s="96">
        <f t="shared" si="0"/>
        <v>0</v>
      </c>
    </row>
    <row r="52" spans="1:29" ht="12.95" customHeight="1" x14ac:dyDescent="0.2">
      <c r="A52" s="12">
        <v>40</v>
      </c>
      <c r="B52" s="36"/>
      <c r="C52" s="84"/>
      <c r="D52" s="13"/>
      <c r="E52" s="13"/>
      <c r="F52" s="13"/>
      <c r="G52" s="13"/>
      <c r="H52" s="13"/>
      <c r="I52" s="13"/>
      <c r="J52" s="13"/>
      <c r="K52" s="14"/>
      <c r="L52" s="13"/>
      <c r="M52" s="13"/>
      <c r="N52" s="13"/>
      <c r="O52" s="13"/>
      <c r="P52" s="13"/>
      <c r="Q52" s="13"/>
      <c r="R52" s="13"/>
      <c r="S52" s="15"/>
      <c r="T52" s="16"/>
      <c r="U52" s="43"/>
      <c r="V52" s="17"/>
      <c r="W52" s="18"/>
      <c r="X52" s="15"/>
      <c r="Y52" s="19"/>
      <c r="Z52" s="20"/>
      <c r="AC52" s="96">
        <f t="shared" si="0"/>
        <v>0</v>
      </c>
    </row>
    <row r="53" spans="1:29" ht="12.95" customHeight="1" x14ac:dyDescent="0.2">
      <c r="A53" s="12">
        <v>41</v>
      </c>
      <c r="B53" s="36"/>
      <c r="C53" s="84"/>
      <c r="D53" s="13"/>
      <c r="E53" s="13"/>
      <c r="F53" s="13"/>
      <c r="G53" s="13"/>
      <c r="H53" s="13"/>
      <c r="I53" s="13"/>
      <c r="J53" s="13"/>
      <c r="K53" s="14"/>
      <c r="L53" s="13"/>
      <c r="M53" s="13"/>
      <c r="N53" s="13"/>
      <c r="O53" s="13"/>
      <c r="P53" s="13"/>
      <c r="Q53" s="13"/>
      <c r="R53" s="13"/>
      <c r="S53" s="15"/>
      <c r="T53" s="16"/>
      <c r="U53" s="43"/>
      <c r="V53" s="17"/>
      <c r="W53" s="18"/>
      <c r="X53" s="15"/>
      <c r="Y53" s="19"/>
      <c r="Z53" s="20"/>
      <c r="AC53" s="96">
        <f t="shared" si="0"/>
        <v>0</v>
      </c>
    </row>
    <row r="54" spans="1:29" ht="12.95" customHeight="1" x14ac:dyDescent="0.2">
      <c r="A54" s="12">
        <v>42</v>
      </c>
      <c r="B54" s="36"/>
      <c r="C54" s="84"/>
      <c r="D54" s="13"/>
      <c r="E54" s="13"/>
      <c r="F54" s="13"/>
      <c r="G54" s="13"/>
      <c r="H54" s="13"/>
      <c r="I54" s="13"/>
      <c r="J54" s="13"/>
      <c r="K54" s="14"/>
      <c r="L54" s="13"/>
      <c r="M54" s="13"/>
      <c r="N54" s="13"/>
      <c r="O54" s="13"/>
      <c r="P54" s="13"/>
      <c r="Q54" s="13"/>
      <c r="R54" s="13"/>
      <c r="S54" s="15"/>
      <c r="T54" s="16"/>
      <c r="U54" s="43"/>
      <c r="V54" s="17"/>
      <c r="W54" s="18"/>
      <c r="X54" s="15"/>
      <c r="Y54" s="19"/>
      <c r="Z54" s="20"/>
      <c r="AC54" s="96">
        <f t="shared" si="0"/>
        <v>0</v>
      </c>
    </row>
    <row r="55" spans="1:29" ht="12.95" customHeight="1" x14ac:dyDescent="0.2">
      <c r="A55" s="12">
        <v>43</v>
      </c>
      <c r="B55" s="36"/>
      <c r="C55" s="84"/>
      <c r="D55" s="13"/>
      <c r="E55" s="13"/>
      <c r="F55" s="13"/>
      <c r="G55" s="13"/>
      <c r="H55" s="13"/>
      <c r="I55" s="13"/>
      <c r="J55" s="13"/>
      <c r="K55" s="14"/>
      <c r="L55" s="13"/>
      <c r="M55" s="13"/>
      <c r="N55" s="13"/>
      <c r="O55" s="13"/>
      <c r="P55" s="13"/>
      <c r="Q55" s="13"/>
      <c r="R55" s="13"/>
      <c r="S55" s="15"/>
      <c r="T55" s="16"/>
      <c r="U55" s="43"/>
      <c r="V55" s="17"/>
      <c r="W55" s="18"/>
      <c r="X55" s="15"/>
      <c r="Y55" s="19"/>
      <c r="Z55" s="20"/>
      <c r="AC55" s="96">
        <f t="shared" si="0"/>
        <v>0</v>
      </c>
    </row>
    <row r="56" spans="1:29" ht="12.95" customHeight="1" x14ac:dyDescent="0.2">
      <c r="A56" s="12">
        <v>44</v>
      </c>
      <c r="B56" s="36"/>
      <c r="C56" s="84"/>
      <c r="D56" s="13"/>
      <c r="E56" s="13"/>
      <c r="F56" s="13"/>
      <c r="G56" s="13"/>
      <c r="H56" s="13"/>
      <c r="I56" s="13"/>
      <c r="J56" s="13"/>
      <c r="K56" s="14"/>
      <c r="L56" s="13"/>
      <c r="M56" s="13"/>
      <c r="N56" s="13"/>
      <c r="O56" s="13"/>
      <c r="P56" s="13"/>
      <c r="Q56" s="13"/>
      <c r="R56" s="13"/>
      <c r="S56" s="15"/>
      <c r="T56" s="16"/>
      <c r="U56" s="43"/>
      <c r="V56" s="17"/>
      <c r="W56" s="18"/>
      <c r="X56" s="15"/>
      <c r="Y56" s="19"/>
      <c r="Z56" s="20"/>
      <c r="AC56" s="96">
        <f t="shared" si="0"/>
        <v>0</v>
      </c>
    </row>
    <row r="57" spans="1:29" ht="12.95" customHeight="1" x14ac:dyDescent="0.2">
      <c r="A57" s="12">
        <v>45</v>
      </c>
      <c r="B57" s="36"/>
      <c r="C57" s="84"/>
      <c r="D57" s="13"/>
      <c r="E57" s="13"/>
      <c r="F57" s="13"/>
      <c r="G57" s="13"/>
      <c r="H57" s="13"/>
      <c r="I57" s="13"/>
      <c r="J57" s="13"/>
      <c r="K57" s="14"/>
      <c r="L57" s="13"/>
      <c r="M57" s="13"/>
      <c r="N57" s="13"/>
      <c r="O57" s="13"/>
      <c r="P57" s="13"/>
      <c r="Q57" s="13"/>
      <c r="R57" s="13"/>
      <c r="S57" s="15"/>
      <c r="T57" s="16"/>
      <c r="U57" s="43"/>
      <c r="V57" s="17"/>
      <c r="W57" s="18"/>
      <c r="X57" s="15"/>
      <c r="Y57" s="19"/>
      <c r="Z57" s="20"/>
      <c r="AC57" s="96">
        <f t="shared" si="0"/>
        <v>0</v>
      </c>
    </row>
    <row r="58" spans="1:29" ht="12.95" customHeight="1" x14ac:dyDescent="0.2">
      <c r="A58" s="12">
        <v>46</v>
      </c>
      <c r="B58" s="36"/>
      <c r="C58" s="84"/>
      <c r="D58" s="13"/>
      <c r="E58" s="13"/>
      <c r="F58" s="13"/>
      <c r="G58" s="13"/>
      <c r="H58" s="13"/>
      <c r="I58" s="13"/>
      <c r="J58" s="13"/>
      <c r="K58" s="14"/>
      <c r="L58" s="13"/>
      <c r="M58" s="13"/>
      <c r="N58" s="13"/>
      <c r="O58" s="13"/>
      <c r="P58" s="13"/>
      <c r="Q58" s="13"/>
      <c r="R58" s="13"/>
      <c r="S58" s="15"/>
      <c r="T58" s="16"/>
      <c r="U58" s="43"/>
      <c r="V58" s="17"/>
      <c r="W58" s="18"/>
      <c r="X58" s="15"/>
      <c r="Y58" s="19"/>
      <c r="Z58" s="20"/>
      <c r="AC58" s="96">
        <f t="shared" si="0"/>
        <v>0</v>
      </c>
    </row>
    <row r="59" spans="1:29" ht="12.95" customHeight="1" x14ac:dyDescent="0.2">
      <c r="A59" s="12">
        <v>47</v>
      </c>
      <c r="B59" s="36"/>
      <c r="C59" s="84"/>
      <c r="D59" s="13"/>
      <c r="E59" s="13"/>
      <c r="F59" s="13"/>
      <c r="G59" s="13"/>
      <c r="H59" s="13"/>
      <c r="I59" s="13"/>
      <c r="J59" s="13"/>
      <c r="K59" s="14"/>
      <c r="L59" s="13"/>
      <c r="M59" s="13"/>
      <c r="N59" s="13"/>
      <c r="O59" s="13"/>
      <c r="P59" s="13"/>
      <c r="Q59" s="13"/>
      <c r="R59" s="13"/>
      <c r="S59" s="15"/>
      <c r="T59" s="16"/>
      <c r="U59" s="43"/>
      <c r="V59" s="17"/>
      <c r="W59" s="18"/>
      <c r="X59" s="15"/>
      <c r="Y59" s="19"/>
      <c r="Z59" s="20"/>
      <c r="AC59" s="96">
        <f t="shared" si="0"/>
        <v>0</v>
      </c>
    </row>
    <row r="60" spans="1:29" ht="12.95" customHeight="1" x14ac:dyDescent="0.2">
      <c r="A60" s="12">
        <v>48</v>
      </c>
      <c r="B60" s="36"/>
      <c r="C60" s="84"/>
      <c r="D60" s="13"/>
      <c r="E60" s="13"/>
      <c r="F60" s="13"/>
      <c r="G60" s="13"/>
      <c r="H60" s="13"/>
      <c r="I60" s="13"/>
      <c r="J60" s="13"/>
      <c r="K60" s="14"/>
      <c r="L60" s="13"/>
      <c r="M60" s="13"/>
      <c r="N60" s="13"/>
      <c r="O60" s="13"/>
      <c r="P60" s="13"/>
      <c r="Q60" s="13"/>
      <c r="R60" s="13"/>
      <c r="S60" s="15"/>
      <c r="T60" s="16"/>
      <c r="U60" s="43"/>
      <c r="V60" s="17"/>
      <c r="W60" s="18"/>
      <c r="X60" s="15"/>
      <c r="Y60" s="19"/>
      <c r="Z60" s="20"/>
      <c r="AC60" s="96">
        <f t="shared" si="0"/>
        <v>0</v>
      </c>
    </row>
    <row r="61" spans="1:29" ht="12.95" customHeight="1" x14ac:dyDescent="0.2">
      <c r="A61" s="12">
        <v>49</v>
      </c>
      <c r="B61" s="36"/>
      <c r="C61" s="84"/>
      <c r="D61" s="13"/>
      <c r="E61" s="13"/>
      <c r="F61" s="13"/>
      <c r="G61" s="13"/>
      <c r="H61" s="13"/>
      <c r="I61" s="13"/>
      <c r="J61" s="13"/>
      <c r="K61" s="14"/>
      <c r="L61" s="13"/>
      <c r="M61" s="13"/>
      <c r="N61" s="13"/>
      <c r="O61" s="13"/>
      <c r="P61" s="13"/>
      <c r="Q61" s="13"/>
      <c r="R61" s="13"/>
      <c r="S61" s="15"/>
      <c r="T61" s="16"/>
      <c r="U61" s="43"/>
      <c r="V61" s="17"/>
      <c r="W61" s="18"/>
      <c r="X61" s="15"/>
      <c r="Y61" s="19"/>
      <c r="Z61" s="20"/>
      <c r="AC61" s="96">
        <f t="shared" si="0"/>
        <v>0</v>
      </c>
    </row>
    <row r="62" spans="1:29" ht="12.95" customHeight="1" x14ac:dyDescent="0.2">
      <c r="A62" s="12">
        <v>50</v>
      </c>
      <c r="B62" s="36"/>
      <c r="C62" s="84"/>
      <c r="D62" s="13"/>
      <c r="E62" s="13"/>
      <c r="F62" s="13"/>
      <c r="G62" s="13"/>
      <c r="H62" s="13"/>
      <c r="I62" s="13"/>
      <c r="J62" s="13"/>
      <c r="K62" s="14"/>
      <c r="L62" s="13"/>
      <c r="M62" s="13"/>
      <c r="N62" s="13"/>
      <c r="O62" s="13"/>
      <c r="P62" s="13"/>
      <c r="Q62" s="13"/>
      <c r="R62" s="13"/>
      <c r="S62" s="15"/>
      <c r="T62" s="16"/>
      <c r="U62" s="43"/>
      <c r="V62" s="17"/>
      <c r="W62" s="18"/>
      <c r="X62" s="15"/>
      <c r="Y62" s="19"/>
      <c r="Z62" s="20"/>
      <c r="AC62" s="96">
        <f t="shared" si="0"/>
        <v>0</v>
      </c>
    </row>
    <row r="63" spans="1:29" s="3" customFormat="1" ht="15" customHeight="1" x14ac:dyDescent="0.2">
      <c r="A63" s="27"/>
      <c r="B63" s="28"/>
      <c r="C63" s="85"/>
      <c r="D63" s="29"/>
      <c r="E63" s="29"/>
      <c r="F63" s="29"/>
      <c r="G63" s="29"/>
      <c r="H63" s="29"/>
      <c r="I63" s="29"/>
      <c r="J63" s="34" t="s">
        <v>35</v>
      </c>
      <c r="K63" s="35" t="str">
        <f>IF(ISERR(AVERAGE(K13:K62)),"",AVERAGE(K13:K62))</f>
        <v/>
      </c>
      <c r="L63" s="29"/>
      <c r="M63" s="29"/>
      <c r="N63" s="29"/>
      <c r="O63" s="29"/>
      <c r="P63" s="29"/>
      <c r="Q63" s="29"/>
      <c r="R63" s="34" t="s">
        <v>35</v>
      </c>
      <c r="S63" s="35" t="str">
        <f>IF(ISERR(AVERAGE(S13:S62)),"",AVERAGE(S13:S62))</f>
        <v/>
      </c>
      <c r="T63" s="29"/>
      <c r="U63" s="44"/>
      <c r="V63" s="29"/>
      <c r="W63" s="29"/>
      <c r="X63" s="29"/>
      <c r="Y63" s="34" t="s">
        <v>35</v>
      </c>
      <c r="Z63" s="35" t="str">
        <f>IF(ISERR(AVERAGE(Z13:Z62)),"",AVERAGE(Z13:Z62))</f>
        <v/>
      </c>
      <c r="AC63" s="96"/>
    </row>
    <row r="64" spans="1:29" s="3" customFormat="1" ht="8.25" customHeight="1" x14ac:dyDescent="0.2">
      <c r="A64" s="6"/>
      <c r="B64" s="7"/>
      <c r="C64" s="86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45"/>
      <c r="V64" s="8"/>
      <c r="W64" s="8"/>
      <c r="X64" s="8"/>
      <c r="Y64" s="8"/>
      <c r="Z64" s="9"/>
    </row>
    <row r="65" spans="1:29" s="3" customFormat="1" ht="8.25" customHeight="1" x14ac:dyDescent="0.2">
      <c r="A65" s="6"/>
      <c r="B65" s="7"/>
      <c r="C65" s="86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45"/>
      <c r="V65" s="8"/>
      <c r="W65" s="8"/>
      <c r="X65" s="8"/>
      <c r="Y65" s="8"/>
      <c r="Z65" s="9"/>
    </row>
    <row r="66" spans="1:29" s="3" customFormat="1" ht="8.25" customHeight="1" x14ac:dyDescent="0.2">
      <c r="A66" s="6"/>
      <c r="B66" s="7"/>
      <c r="C66" s="86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45"/>
      <c r="V66" s="8"/>
      <c r="W66" s="8"/>
      <c r="X66" s="8"/>
      <c r="Y66" s="8"/>
      <c r="Z66" s="9"/>
    </row>
    <row r="67" spans="1:29" s="3" customFormat="1" ht="8.25" customHeight="1" x14ac:dyDescent="0.2">
      <c r="A67" s="6"/>
      <c r="B67" s="7"/>
      <c r="C67" s="8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45"/>
      <c r="V67" s="8"/>
      <c r="W67" s="8"/>
      <c r="X67" s="8"/>
      <c r="Y67" s="8"/>
      <c r="Z67" s="9"/>
    </row>
    <row r="68" spans="1:29" ht="12" customHeight="1" thickBot="1" x14ac:dyDescent="0.25">
      <c r="AC68" s="1"/>
    </row>
    <row r="69" spans="1:29" ht="44.25" customHeight="1" x14ac:dyDescent="0.2">
      <c r="C69" s="159" t="s">
        <v>69</v>
      </c>
      <c r="D69" s="133"/>
      <c r="E69" s="133"/>
      <c r="F69" s="133"/>
      <c r="G69" s="133"/>
      <c r="H69" s="133"/>
      <c r="I69" s="133"/>
      <c r="P69" s="159" t="s">
        <v>68</v>
      </c>
      <c r="Q69" s="133"/>
      <c r="R69" s="133"/>
      <c r="S69" s="133"/>
      <c r="T69" s="133"/>
      <c r="AC69" s="1"/>
    </row>
    <row r="70" spans="1:29" s="10" customFormat="1" ht="11.25" customHeight="1" x14ac:dyDescent="0.25">
      <c r="C70" s="88"/>
      <c r="P70" s="33"/>
      <c r="U70" s="47"/>
      <c r="Z70" s="11"/>
      <c r="AC70" s="97"/>
    </row>
    <row r="71" spans="1:29" s="10" customFormat="1" ht="11.25" customHeight="1" x14ac:dyDescent="0.25">
      <c r="C71" s="88"/>
      <c r="P71" s="33"/>
      <c r="U71" s="47"/>
      <c r="Z71" s="11"/>
      <c r="AC71" s="97"/>
    </row>
    <row r="72" spans="1:29" s="10" customFormat="1" ht="11.25" customHeight="1" x14ac:dyDescent="0.25">
      <c r="C72" s="88"/>
      <c r="P72" s="33"/>
      <c r="U72" s="47"/>
      <c r="Z72" s="11"/>
      <c r="AC72" s="97"/>
    </row>
    <row r="73" spans="1:29" s="10" customFormat="1" ht="11.25" customHeight="1" x14ac:dyDescent="0.25">
      <c r="C73" s="88"/>
      <c r="P73" s="33"/>
      <c r="U73" s="47"/>
      <c r="Z73" s="11"/>
      <c r="AC73" s="97"/>
    </row>
    <row r="74" spans="1:29" s="10" customFormat="1" ht="11.25" customHeight="1" x14ac:dyDescent="0.25">
      <c r="C74" s="88"/>
      <c r="P74" s="33"/>
      <c r="U74" s="47"/>
      <c r="Z74" s="11"/>
      <c r="AC74" s="97"/>
    </row>
    <row r="75" spans="1:29" s="10" customFormat="1" ht="11.25" customHeight="1" x14ac:dyDescent="0.25">
      <c r="C75" s="88"/>
      <c r="P75" s="33"/>
      <c r="U75" s="47"/>
      <c r="Z75" s="11"/>
      <c r="AC75" s="97"/>
    </row>
    <row r="76" spans="1:29" s="10" customFormat="1" ht="11.25" customHeight="1" x14ac:dyDescent="0.25">
      <c r="C76" s="88"/>
      <c r="P76" s="33"/>
      <c r="U76" s="47"/>
      <c r="Z76" s="11"/>
      <c r="AC76" s="97"/>
    </row>
    <row r="77" spans="1:29" s="10" customFormat="1" ht="11.25" customHeight="1" x14ac:dyDescent="0.25">
      <c r="C77" s="88"/>
      <c r="P77" s="33"/>
      <c r="U77" s="47"/>
      <c r="Z77" s="11"/>
      <c r="AC77" s="97"/>
    </row>
    <row r="78" spans="1:29" s="10" customFormat="1" ht="11.25" customHeight="1" x14ac:dyDescent="0.25">
      <c r="C78" s="88"/>
      <c r="P78" s="33"/>
      <c r="U78" s="47"/>
      <c r="Z78" s="11"/>
      <c r="AC78" s="97"/>
    </row>
    <row r="79" spans="1:29" s="10" customFormat="1" ht="11.25" customHeight="1" x14ac:dyDescent="0.25">
      <c r="C79" s="88"/>
      <c r="P79" s="33"/>
      <c r="U79" s="47"/>
      <c r="Z79" s="11"/>
      <c r="AC79" s="97"/>
    </row>
    <row r="80" spans="1:29" s="10" customFormat="1" ht="11.25" customHeight="1" x14ac:dyDescent="0.25">
      <c r="C80" s="88"/>
      <c r="P80" s="33"/>
      <c r="U80" s="47"/>
      <c r="Z80" s="11"/>
      <c r="AC80" s="97"/>
    </row>
    <row r="81" spans="3:29" s="10" customFormat="1" ht="11.25" customHeight="1" x14ac:dyDescent="0.25">
      <c r="C81" s="88"/>
      <c r="P81" s="33"/>
      <c r="U81" s="47"/>
      <c r="Z81" s="11"/>
      <c r="AC81" s="97"/>
    </row>
    <row r="82" spans="3:29" s="10" customFormat="1" ht="11.25" customHeight="1" x14ac:dyDescent="0.25">
      <c r="C82" s="88"/>
      <c r="P82" s="33"/>
      <c r="U82" s="47"/>
      <c r="Z82" s="11"/>
      <c r="AC82" s="97"/>
    </row>
    <row r="83" spans="3:29" s="10" customFormat="1" ht="11.25" customHeight="1" x14ac:dyDescent="0.25">
      <c r="C83" s="88"/>
      <c r="P83" s="33"/>
      <c r="U83" s="47"/>
      <c r="Z83" s="11"/>
      <c r="AC83" s="97"/>
    </row>
    <row r="84" spans="3:29" s="10" customFormat="1" ht="11.25" customHeight="1" x14ac:dyDescent="0.25">
      <c r="C84" s="88"/>
      <c r="P84" s="33"/>
      <c r="U84" s="47"/>
      <c r="Z84" s="11"/>
      <c r="AC84" s="97"/>
    </row>
    <row r="85" spans="3:29" s="10" customFormat="1" ht="11.25" customHeight="1" x14ac:dyDescent="0.25">
      <c r="C85" s="88"/>
      <c r="P85" s="33"/>
      <c r="U85" s="47"/>
      <c r="Z85" s="11"/>
      <c r="AC85" s="97"/>
    </row>
    <row r="86" spans="3:29" s="10" customFormat="1" ht="11.25" customHeight="1" x14ac:dyDescent="0.25">
      <c r="C86" s="88"/>
      <c r="P86" s="33"/>
      <c r="U86" s="47"/>
      <c r="Z86" s="11"/>
      <c r="AC86" s="97"/>
    </row>
    <row r="87" spans="3:29" s="10" customFormat="1" ht="11.25" customHeight="1" x14ac:dyDescent="0.25">
      <c r="C87" s="88"/>
      <c r="P87" s="33"/>
      <c r="U87" s="47"/>
      <c r="Z87" s="11"/>
      <c r="AC87" s="97"/>
    </row>
    <row r="88" spans="3:29" s="10" customFormat="1" ht="11.25" customHeight="1" x14ac:dyDescent="0.25">
      <c r="C88" s="88"/>
      <c r="P88" s="33"/>
      <c r="U88" s="47"/>
      <c r="Z88" s="11"/>
      <c r="AC88" s="97"/>
    </row>
    <row r="89" spans="3:29" s="10" customFormat="1" ht="11.25" customHeight="1" x14ac:dyDescent="0.25">
      <c r="C89" s="88"/>
      <c r="P89" s="33"/>
      <c r="U89" s="47"/>
      <c r="Z89" s="11"/>
      <c r="AC89" s="97"/>
    </row>
    <row r="90" spans="3:29" s="10" customFormat="1" ht="11.25" customHeight="1" x14ac:dyDescent="0.25">
      <c r="C90" s="88"/>
      <c r="P90" s="33"/>
      <c r="U90" s="47"/>
      <c r="Z90" s="11"/>
      <c r="AC90" s="97"/>
    </row>
    <row r="91" spans="3:29" s="10" customFormat="1" ht="11.25" customHeight="1" x14ac:dyDescent="0.25">
      <c r="C91" s="88"/>
      <c r="P91" s="33"/>
      <c r="U91" s="47"/>
      <c r="Z91" s="11"/>
      <c r="AC91" s="97"/>
    </row>
    <row r="92" spans="3:29" s="10" customFormat="1" ht="11.25" customHeight="1" x14ac:dyDescent="0.25">
      <c r="C92" s="88"/>
      <c r="P92" s="33"/>
      <c r="U92" s="47"/>
      <c r="Z92" s="11"/>
      <c r="AC92" s="97"/>
    </row>
    <row r="93" spans="3:29" s="10" customFormat="1" ht="11.25" customHeight="1" x14ac:dyDescent="0.25">
      <c r="C93" s="88"/>
      <c r="P93" s="33"/>
      <c r="U93" s="47"/>
      <c r="Z93" s="11"/>
      <c r="AC93" s="97"/>
    </row>
    <row r="94" spans="3:29" s="10" customFormat="1" ht="11.25" customHeight="1" x14ac:dyDescent="0.25">
      <c r="C94" s="88"/>
      <c r="P94" s="33"/>
      <c r="U94" s="47"/>
      <c r="Z94" s="11"/>
      <c r="AC94" s="97"/>
    </row>
    <row r="95" spans="3:29" s="10" customFormat="1" ht="11.25" customHeight="1" x14ac:dyDescent="0.25">
      <c r="C95" s="88"/>
      <c r="P95" s="33"/>
      <c r="U95" s="47"/>
      <c r="Z95" s="11"/>
      <c r="AC95" s="97"/>
    </row>
    <row r="96" spans="3:29" s="10" customFormat="1" ht="11.25" customHeight="1" x14ac:dyDescent="0.25">
      <c r="C96" s="88"/>
      <c r="P96" s="33"/>
      <c r="U96" s="47"/>
      <c r="Z96" s="11"/>
      <c r="AC96" s="97"/>
    </row>
    <row r="97" spans="3:29" s="10" customFormat="1" ht="11.25" customHeight="1" x14ac:dyDescent="0.25">
      <c r="C97" s="88"/>
      <c r="P97" s="33"/>
      <c r="U97" s="47"/>
      <c r="Z97" s="11"/>
      <c r="AC97" s="97"/>
    </row>
    <row r="98" spans="3:29" s="10" customFormat="1" ht="11.25" customHeight="1" x14ac:dyDescent="0.25">
      <c r="C98" s="88"/>
      <c r="P98" s="33"/>
      <c r="U98" s="47"/>
      <c r="Z98" s="11"/>
      <c r="AC98" s="97"/>
    </row>
    <row r="99" spans="3:29" s="10" customFormat="1" ht="11.25" customHeight="1" x14ac:dyDescent="0.25">
      <c r="C99" s="88"/>
      <c r="P99" s="33"/>
      <c r="U99" s="47"/>
      <c r="Z99" s="11"/>
      <c r="AC99" s="97"/>
    </row>
    <row r="100" spans="3:29" s="10" customFormat="1" ht="11.25" customHeight="1" x14ac:dyDescent="0.25">
      <c r="C100" s="88"/>
      <c r="P100" s="33"/>
      <c r="U100" s="47"/>
      <c r="Z100" s="11"/>
      <c r="AC100" s="97"/>
    </row>
    <row r="101" spans="3:29" s="10" customFormat="1" ht="11.25" customHeight="1" x14ac:dyDescent="0.25">
      <c r="C101" s="88"/>
      <c r="P101" s="33"/>
      <c r="U101" s="47"/>
      <c r="Z101" s="11"/>
      <c r="AC101" s="97"/>
    </row>
    <row r="102" spans="3:29" s="10" customFormat="1" ht="11.25" customHeight="1" x14ac:dyDescent="0.25">
      <c r="C102" s="88"/>
      <c r="P102" s="33"/>
      <c r="U102" s="47"/>
      <c r="Z102" s="11"/>
      <c r="AC102" s="97"/>
    </row>
    <row r="103" spans="3:29" s="10" customFormat="1" ht="11.25" customHeight="1" x14ac:dyDescent="0.25">
      <c r="C103" s="88"/>
      <c r="P103" s="33"/>
      <c r="U103" s="47"/>
      <c r="Z103" s="11"/>
      <c r="AC103" s="97"/>
    </row>
    <row r="104" spans="3:29" s="10" customFormat="1" ht="11.25" customHeight="1" x14ac:dyDescent="0.25">
      <c r="C104" s="88"/>
      <c r="P104" s="33"/>
      <c r="U104" s="47"/>
      <c r="Z104" s="11"/>
      <c r="AC104" s="97"/>
    </row>
    <row r="105" spans="3:29" s="10" customFormat="1" ht="11.25" customHeight="1" x14ac:dyDescent="0.25">
      <c r="C105" s="88"/>
      <c r="P105" s="33"/>
      <c r="U105" s="47"/>
      <c r="Z105" s="11"/>
      <c r="AC105" s="97"/>
    </row>
    <row r="106" spans="3:29" s="10" customFormat="1" ht="11.25" customHeight="1" x14ac:dyDescent="0.25">
      <c r="C106" s="88"/>
      <c r="P106" s="33"/>
      <c r="U106" s="47"/>
      <c r="Z106" s="11"/>
      <c r="AC106" s="97"/>
    </row>
    <row r="107" spans="3:29" s="10" customFormat="1" ht="11.25" customHeight="1" x14ac:dyDescent="0.25">
      <c r="C107" s="88"/>
      <c r="P107" s="33"/>
      <c r="U107" s="47"/>
      <c r="Z107" s="11"/>
      <c r="AC107" s="97"/>
    </row>
    <row r="108" spans="3:29" s="10" customFormat="1" ht="11.25" customHeight="1" x14ac:dyDescent="0.25">
      <c r="C108" s="88"/>
      <c r="P108" s="33"/>
      <c r="U108" s="47"/>
      <c r="Z108" s="11"/>
      <c r="AC108" s="97"/>
    </row>
    <row r="109" spans="3:29" s="10" customFormat="1" ht="11.25" customHeight="1" x14ac:dyDescent="0.25">
      <c r="C109" s="88"/>
      <c r="P109" s="33"/>
      <c r="U109" s="47"/>
      <c r="Z109" s="11"/>
      <c r="AC109" s="97"/>
    </row>
    <row r="110" spans="3:29" s="10" customFormat="1" ht="11.25" customHeight="1" x14ac:dyDescent="0.25">
      <c r="C110" s="88"/>
      <c r="P110" s="33"/>
      <c r="U110" s="47"/>
      <c r="Z110" s="11"/>
      <c r="AC110" s="97"/>
    </row>
    <row r="111" spans="3:29" s="10" customFormat="1" ht="11.25" customHeight="1" x14ac:dyDescent="0.25">
      <c r="C111" s="88"/>
      <c r="P111" s="33"/>
      <c r="U111" s="47"/>
      <c r="Z111" s="11"/>
      <c r="AC111" s="97"/>
    </row>
    <row r="112" spans="3:29" s="10" customFormat="1" ht="11.25" customHeight="1" x14ac:dyDescent="0.25">
      <c r="C112" s="88"/>
      <c r="P112" s="33"/>
      <c r="U112" s="47"/>
      <c r="Z112" s="11"/>
      <c r="AC112" s="97"/>
    </row>
    <row r="113" spans="3:29" s="10" customFormat="1" ht="11.25" customHeight="1" x14ac:dyDescent="0.25">
      <c r="C113" s="88"/>
      <c r="P113" s="33"/>
      <c r="U113" s="47"/>
      <c r="Z113" s="11"/>
      <c r="AC113" s="97"/>
    </row>
    <row r="114" spans="3:29" s="10" customFormat="1" ht="11.25" customHeight="1" x14ac:dyDescent="0.25">
      <c r="C114" s="88"/>
      <c r="P114" s="33"/>
      <c r="U114" s="47"/>
      <c r="Z114" s="11"/>
      <c r="AC114" s="97"/>
    </row>
    <row r="115" spans="3:29" s="10" customFormat="1" ht="11.25" customHeight="1" x14ac:dyDescent="0.25">
      <c r="C115" s="88"/>
      <c r="P115" s="33"/>
      <c r="U115" s="47"/>
      <c r="Z115" s="11"/>
      <c r="AC115" s="97"/>
    </row>
    <row r="116" spans="3:29" s="10" customFormat="1" ht="11.25" customHeight="1" x14ac:dyDescent="0.25">
      <c r="C116" s="88"/>
      <c r="P116" s="33"/>
      <c r="U116" s="47"/>
      <c r="Z116" s="11"/>
      <c r="AC116" s="97"/>
    </row>
    <row r="117" spans="3:29" s="10" customFormat="1" ht="11.25" customHeight="1" x14ac:dyDescent="0.25">
      <c r="C117" s="88"/>
      <c r="P117" s="33"/>
      <c r="U117" s="47"/>
      <c r="Z117" s="11"/>
      <c r="AC117" s="97"/>
    </row>
    <row r="118" spans="3:29" s="10" customFormat="1" ht="11.25" customHeight="1" x14ac:dyDescent="0.25">
      <c r="C118" s="88"/>
      <c r="P118" s="33"/>
      <c r="U118" s="47"/>
      <c r="Z118" s="11"/>
      <c r="AC118" s="97"/>
    </row>
    <row r="119" spans="3:29" s="10" customFormat="1" ht="11.25" customHeight="1" x14ac:dyDescent="0.25">
      <c r="C119" s="88"/>
      <c r="P119" s="33"/>
      <c r="U119" s="47"/>
      <c r="Z119" s="11"/>
      <c r="AC119" s="97"/>
    </row>
    <row r="120" spans="3:29" s="10" customFormat="1" ht="11.25" customHeight="1" x14ac:dyDescent="0.25">
      <c r="C120" s="88"/>
      <c r="P120" s="33"/>
      <c r="U120" s="47"/>
      <c r="Z120" s="11"/>
      <c r="AC120" s="97"/>
    </row>
    <row r="121" spans="3:29" s="10" customFormat="1" ht="11.25" customHeight="1" x14ac:dyDescent="0.25">
      <c r="C121" s="88"/>
      <c r="P121" s="33"/>
      <c r="U121" s="47"/>
      <c r="Z121" s="11"/>
      <c r="AC121" s="97"/>
    </row>
    <row r="122" spans="3:29" s="10" customFormat="1" ht="11.25" customHeight="1" x14ac:dyDescent="0.25">
      <c r="C122" s="88"/>
      <c r="P122" s="33"/>
      <c r="U122" s="47"/>
      <c r="Z122" s="11"/>
      <c r="AC122" s="97"/>
    </row>
    <row r="123" spans="3:29" s="10" customFormat="1" ht="11.25" customHeight="1" x14ac:dyDescent="0.25">
      <c r="C123" s="88"/>
      <c r="P123" s="33"/>
      <c r="U123" s="47"/>
      <c r="Z123" s="11"/>
      <c r="AC123" s="97"/>
    </row>
    <row r="124" spans="3:29" s="10" customFormat="1" ht="11.25" customHeight="1" x14ac:dyDescent="0.25">
      <c r="C124" s="88"/>
      <c r="P124" s="33"/>
      <c r="U124" s="47"/>
      <c r="Z124" s="11"/>
      <c r="AC124" s="97"/>
    </row>
    <row r="125" spans="3:29" s="10" customFormat="1" ht="11.25" customHeight="1" x14ac:dyDescent="0.25">
      <c r="C125" s="88"/>
      <c r="P125" s="33"/>
      <c r="U125" s="47"/>
      <c r="Z125" s="11"/>
      <c r="AC125" s="97"/>
    </row>
    <row r="126" spans="3:29" s="10" customFormat="1" ht="11.25" customHeight="1" x14ac:dyDescent="0.25">
      <c r="C126" s="88"/>
      <c r="P126" s="33"/>
      <c r="U126" s="47"/>
      <c r="Z126" s="11"/>
      <c r="AC126" s="97"/>
    </row>
    <row r="127" spans="3:29" s="10" customFormat="1" ht="11.25" customHeight="1" x14ac:dyDescent="0.25">
      <c r="C127" s="88"/>
      <c r="P127" s="33"/>
      <c r="U127" s="47"/>
      <c r="Z127" s="11"/>
      <c r="AC127" s="97"/>
    </row>
    <row r="128" spans="3:29" s="10" customFormat="1" ht="11.25" customHeight="1" x14ac:dyDescent="0.25">
      <c r="C128" s="88"/>
      <c r="P128" s="33"/>
      <c r="U128" s="47"/>
      <c r="Z128" s="11"/>
      <c r="AC128" s="97"/>
    </row>
    <row r="129" spans="3:29" s="10" customFormat="1" ht="11.25" customHeight="1" x14ac:dyDescent="0.25">
      <c r="C129" s="88"/>
      <c r="P129" s="33"/>
      <c r="U129" s="47"/>
      <c r="Z129" s="11"/>
      <c r="AC129" s="97"/>
    </row>
    <row r="130" spans="3:29" s="10" customFormat="1" ht="11.25" customHeight="1" x14ac:dyDescent="0.25">
      <c r="C130" s="88"/>
      <c r="P130" s="33"/>
      <c r="U130" s="47"/>
      <c r="Z130" s="11"/>
      <c r="AC130" s="97"/>
    </row>
    <row r="131" spans="3:29" s="10" customFormat="1" ht="11.25" customHeight="1" x14ac:dyDescent="0.25">
      <c r="C131" s="88"/>
      <c r="P131" s="33"/>
      <c r="U131" s="47"/>
      <c r="Z131" s="11"/>
      <c r="AC131" s="97"/>
    </row>
    <row r="132" spans="3:29" s="10" customFormat="1" ht="11.25" customHeight="1" x14ac:dyDescent="0.25">
      <c r="C132" s="88"/>
      <c r="P132" s="33"/>
      <c r="U132" s="47"/>
      <c r="Z132" s="11"/>
      <c r="AC132" s="97"/>
    </row>
    <row r="133" spans="3:29" s="10" customFormat="1" ht="11.25" customHeight="1" x14ac:dyDescent="0.25">
      <c r="C133" s="88"/>
      <c r="P133" s="33"/>
      <c r="U133" s="47"/>
      <c r="Z133" s="11"/>
      <c r="AC133" s="97"/>
    </row>
    <row r="134" spans="3:29" s="10" customFormat="1" ht="11.25" customHeight="1" x14ac:dyDescent="0.25">
      <c r="C134" s="88"/>
      <c r="P134" s="33"/>
      <c r="U134" s="47"/>
      <c r="Z134" s="11"/>
      <c r="AC134" s="97"/>
    </row>
    <row r="135" spans="3:29" s="10" customFormat="1" ht="11.25" customHeight="1" x14ac:dyDescent="0.25">
      <c r="C135" s="88"/>
      <c r="P135" s="33"/>
      <c r="U135" s="47"/>
      <c r="Z135" s="11"/>
      <c r="AC135" s="97"/>
    </row>
    <row r="136" spans="3:29" s="10" customFormat="1" ht="11.25" customHeight="1" x14ac:dyDescent="0.25">
      <c r="C136" s="88"/>
      <c r="P136" s="33"/>
      <c r="U136" s="47"/>
      <c r="Z136" s="11"/>
      <c r="AC136" s="97"/>
    </row>
    <row r="137" spans="3:29" s="10" customFormat="1" ht="11.25" customHeight="1" x14ac:dyDescent="0.25">
      <c r="C137" s="88"/>
      <c r="P137" s="33"/>
      <c r="U137" s="47"/>
      <c r="Z137" s="11"/>
      <c r="AC137" s="97"/>
    </row>
    <row r="138" spans="3:29" s="10" customFormat="1" ht="11.25" customHeight="1" x14ac:dyDescent="0.25">
      <c r="C138" s="88"/>
      <c r="P138" s="33"/>
      <c r="U138" s="47"/>
      <c r="Z138" s="11"/>
      <c r="AC138" s="97"/>
    </row>
    <row r="139" spans="3:29" s="10" customFormat="1" ht="11.25" customHeight="1" x14ac:dyDescent="0.25">
      <c r="C139" s="88"/>
      <c r="P139" s="33"/>
      <c r="U139" s="47"/>
      <c r="Z139" s="11"/>
      <c r="AC139" s="97"/>
    </row>
    <row r="140" spans="3:29" s="10" customFormat="1" ht="11.25" customHeight="1" x14ac:dyDescent="0.25">
      <c r="C140" s="88"/>
      <c r="P140" s="33"/>
      <c r="U140" s="47"/>
      <c r="Z140" s="11"/>
      <c r="AC140" s="97"/>
    </row>
    <row r="141" spans="3:29" s="10" customFormat="1" ht="11.25" customHeight="1" x14ac:dyDescent="0.25">
      <c r="C141" s="88"/>
      <c r="P141" s="33"/>
      <c r="U141" s="47"/>
      <c r="Z141" s="11"/>
      <c r="AC141" s="97"/>
    </row>
    <row r="142" spans="3:29" s="10" customFormat="1" ht="11.25" customHeight="1" x14ac:dyDescent="0.25">
      <c r="C142" s="88"/>
      <c r="P142" s="33"/>
      <c r="U142" s="47"/>
      <c r="Z142" s="11"/>
      <c r="AC142" s="97"/>
    </row>
    <row r="143" spans="3:29" s="10" customFormat="1" ht="11.25" customHeight="1" x14ac:dyDescent="0.25">
      <c r="C143" s="88"/>
      <c r="P143" s="33"/>
      <c r="U143" s="47"/>
      <c r="Z143" s="11"/>
      <c r="AC143" s="97"/>
    </row>
    <row r="144" spans="3:29" s="10" customFormat="1" ht="11.25" customHeight="1" x14ac:dyDescent="0.25">
      <c r="C144" s="88"/>
      <c r="P144" s="33"/>
      <c r="U144" s="47"/>
      <c r="Z144" s="11"/>
      <c r="AC144" s="97"/>
    </row>
    <row r="145" spans="3:29" s="10" customFormat="1" ht="11.25" customHeight="1" x14ac:dyDescent="0.25">
      <c r="C145" s="88"/>
      <c r="P145" s="33"/>
      <c r="U145" s="47"/>
      <c r="Z145" s="11"/>
      <c r="AC145" s="97"/>
    </row>
    <row r="146" spans="3:29" s="10" customFormat="1" ht="11.25" customHeight="1" x14ac:dyDescent="0.25">
      <c r="C146" s="88"/>
      <c r="P146" s="33"/>
      <c r="U146" s="47"/>
      <c r="Z146" s="11"/>
      <c r="AC146" s="97"/>
    </row>
    <row r="147" spans="3:29" s="10" customFormat="1" ht="11.25" customHeight="1" x14ac:dyDescent="0.25">
      <c r="C147" s="88"/>
      <c r="P147" s="33"/>
      <c r="U147" s="47"/>
      <c r="Z147" s="11"/>
      <c r="AC147" s="97"/>
    </row>
    <row r="148" spans="3:29" s="10" customFormat="1" ht="11.25" customHeight="1" x14ac:dyDescent="0.25">
      <c r="C148" s="88"/>
      <c r="P148" s="33"/>
      <c r="U148" s="47"/>
      <c r="Z148" s="11"/>
      <c r="AC148" s="97"/>
    </row>
    <row r="149" spans="3:29" s="10" customFormat="1" ht="11.25" customHeight="1" x14ac:dyDescent="0.25">
      <c r="C149" s="88"/>
      <c r="P149" s="33"/>
      <c r="U149" s="47"/>
      <c r="Z149" s="11"/>
      <c r="AC149" s="97"/>
    </row>
    <row r="150" spans="3:29" s="10" customFormat="1" ht="11.25" customHeight="1" x14ac:dyDescent="0.25">
      <c r="C150" s="88"/>
      <c r="P150" s="33"/>
      <c r="U150" s="47"/>
      <c r="Z150" s="11"/>
      <c r="AC150" s="97"/>
    </row>
    <row r="151" spans="3:29" s="10" customFormat="1" ht="11.25" customHeight="1" x14ac:dyDescent="0.25">
      <c r="C151" s="88"/>
      <c r="P151" s="33"/>
      <c r="U151" s="47"/>
      <c r="Z151" s="11"/>
      <c r="AC151" s="97"/>
    </row>
    <row r="152" spans="3:29" s="10" customFormat="1" ht="11.25" customHeight="1" x14ac:dyDescent="0.25">
      <c r="C152" s="88"/>
      <c r="P152" s="33"/>
      <c r="U152" s="47"/>
      <c r="Z152" s="11"/>
      <c r="AC152" s="97"/>
    </row>
    <row r="153" spans="3:29" s="10" customFormat="1" ht="11.25" customHeight="1" x14ac:dyDescent="0.25">
      <c r="C153" s="88"/>
      <c r="P153" s="33"/>
      <c r="U153" s="47"/>
      <c r="Z153" s="11"/>
      <c r="AC153" s="97"/>
    </row>
    <row r="154" spans="3:29" s="10" customFormat="1" ht="11.25" customHeight="1" x14ac:dyDescent="0.25">
      <c r="C154" s="88"/>
      <c r="P154" s="33"/>
      <c r="U154" s="47"/>
      <c r="Z154" s="11"/>
      <c r="AC154" s="97"/>
    </row>
  </sheetData>
  <mergeCells count="35">
    <mergeCell ref="C69:I69"/>
    <mergeCell ref="P69:T69"/>
    <mergeCell ref="Y11:Y12"/>
    <mergeCell ref="W10:Y10"/>
    <mergeCell ref="Z10:Z12"/>
    <mergeCell ref="D11:H11"/>
    <mergeCell ref="I11:J11"/>
    <mergeCell ref="K11:K12"/>
    <mergeCell ref="L11:P11"/>
    <mergeCell ref="Q11:R11"/>
    <mergeCell ref="S11:S12"/>
    <mergeCell ref="W11:W12"/>
    <mergeCell ref="X11:X12"/>
    <mergeCell ref="D9:I9"/>
    <mergeCell ref="T9:X9"/>
    <mergeCell ref="A10:A12"/>
    <mergeCell ref="B10:B12"/>
    <mergeCell ref="C10:C12"/>
    <mergeCell ref="D10:K10"/>
    <mergeCell ref="L10:S10"/>
    <mergeCell ref="T10:T12"/>
    <mergeCell ref="U10:U12"/>
    <mergeCell ref="V10:V12"/>
    <mergeCell ref="D6:I6"/>
    <mergeCell ref="T6:Y6"/>
    <mergeCell ref="D7:I7"/>
    <mergeCell ref="T7:Y7"/>
    <mergeCell ref="D8:H8"/>
    <mergeCell ref="T8:Y8"/>
    <mergeCell ref="A1:Z1"/>
    <mergeCell ref="A2:Z2"/>
    <mergeCell ref="A3:Z3"/>
    <mergeCell ref="A4:Z4"/>
    <mergeCell ref="D5:I5"/>
    <mergeCell ref="T5:Y5"/>
  </mergeCells>
  <pageMargins left="0" right="0" top="0" bottom="0" header="0" footer="0"/>
  <pageSetup paperSize="9" scale="61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Lista</vt:lpstr>
      <vt:lpstr>Alumnos</vt:lpstr>
      <vt:lpstr>Sabana</vt:lpstr>
      <vt:lpstr>Matematicas</vt:lpstr>
      <vt:lpstr>Ed. Fisica</vt:lpstr>
      <vt:lpstr>Ingles</vt:lpstr>
      <vt:lpstr>ECA</vt:lpstr>
      <vt:lpstr>Cnaturales</vt:lpstr>
      <vt:lpstr>Sociales</vt:lpstr>
      <vt:lpstr>Lengua y Literatura</vt:lpstr>
      <vt:lpstr>Cnaturales!Área_de_impresión</vt:lpstr>
      <vt:lpstr>ECA!Área_de_impresión</vt:lpstr>
      <vt:lpstr>'Ed. Fisica'!Área_de_impresión</vt:lpstr>
      <vt:lpstr>Ingles!Área_de_impresión</vt:lpstr>
      <vt:lpstr>'Lengua y Literatura'!Área_de_impresión</vt:lpstr>
      <vt:lpstr>Matematicas!Área_de_impresión</vt:lpstr>
      <vt:lpstr>Sabana!Área_de_impresión</vt:lpstr>
      <vt:lpstr>Sociales!Área_de_impresión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USER_CORE_i5</dc:creator>
  <cp:lastModifiedBy>DELL</cp:lastModifiedBy>
  <cp:lastPrinted>2019-11-08T20:21:23Z</cp:lastPrinted>
  <dcterms:created xsi:type="dcterms:W3CDTF">2018-07-19T04:32:12Z</dcterms:created>
  <dcterms:modified xsi:type="dcterms:W3CDTF">2019-11-08T20:22:10Z</dcterms:modified>
</cp:coreProperties>
</file>